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E:\☆경영지원처\9. 업무추진비\2025년\"/>
    </mc:Choice>
  </mc:AlternateContent>
  <xr:revisionPtr revIDLastSave="0" documentId="13_ncr:1_{0640D50E-AA5D-4970-BA3E-8C95838854AB}" xr6:coauthVersionLast="36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업무추진비 집행내역" sheetId="1" r:id="rId1"/>
  </sheets>
  <definedNames>
    <definedName name="_xlnm.Print_Area" localSheetId="0">'업무추진비 집행내역'!$A$1:$I$76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3" i="1" l="1"/>
  <c r="F73" i="1"/>
  <c r="G67" i="1"/>
  <c r="G85" i="1" l="1"/>
  <c r="F85" i="1"/>
  <c r="F67" i="1" l="1"/>
  <c r="G47" i="1"/>
  <c r="F47" i="1"/>
  <c r="G52" i="1" l="1"/>
  <c r="F52" i="1"/>
  <c r="G19" i="1"/>
  <c r="F19" i="1"/>
  <c r="G78" i="1" l="1"/>
  <c r="F78" i="1"/>
  <c r="G5" i="1" l="1"/>
  <c r="G92" i="1" l="1"/>
  <c r="F92" i="1"/>
  <c r="G57" i="1"/>
  <c r="F57" i="1"/>
  <c r="F62" i="1" l="1"/>
  <c r="G62" i="1"/>
  <c r="G39" i="1" l="1"/>
  <c r="F39" i="1"/>
  <c r="G31" i="1"/>
  <c r="G97" i="1" l="1"/>
  <c r="F97" i="1"/>
  <c r="F31" i="1" l="1"/>
  <c r="H67" i="1" l="1"/>
  <c r="I67" i="1"/>
  <c r="F5" i="1" l="1"/>
</calcChain>
</file>

<file path=xl/sharedStrings.xml><?xml version="1.0" encoding="utf-8"?>
<sst xmlns="http://schemas.openxmlformats.org/spreadsheetml/2006/main" count="373" uniqueCount="126">
  <si>
    <t>□ 서울도시철도그린환경㈜ 업무추진비(사장)</t>
    <phoneticPr fontId="3" type="noConversion"/>
  </si>
  <si>
    <t>연번</t>
    <phoneticPr fontId="3" type="noConversion"/>
  </si>
  <si>
    <t>집행자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</si>
  <si>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</si>
  <si>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</si>
  <si>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</si>
  <si>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</si>
  <si>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</si>
  <si>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-</t>
    <phoneticPr fontId="3" type="noConversion"/>
  </si>
  <si>
    <t>총  계</t>
    <phoneticPr fontId="3" type="noConversion"/>
  </si>
  <si>
    <t>-</t>
    <phoneticPr fontId="3" type="noConversion"/>
  </si>
  <si>
    <t>□ 서울도시철도그린환경㈜ 업무추진비(이사)[운영본부장]</t>
    <phoneticPr fontId="3" type="noConversion"/>
  </si>
  <si>
    <t>연번</t>
    <phoneticPr fontId="3" type="noConversion"/>
  </si>
  <si>
    <t>집행금액(원)</t>
    <phoneticPr fontId="3" type="noConversion"/>
  </si>
  <si>
    <t>□ 서울도시철도그린환경㈜ 업무추진비(경영지원처)[처장]</t>
    <phoneticPr fontId="3" type="noConversion"/>
  </si>
  <si>
    <t>집행부서</t>
    <phoneticPr fontId="3" type="noConversion"/>
  </si>
  <si>
    <t>집행장소</t>
    <phoneticPr fontId="3" type="noConversion"/>
  </si>
  <si>
    <t>총  계</t>
    <phoneticPr fontId="3" type="noConversion"/>
  </si>
  <si>
    <t>□ 서울도시철도그린환경㈜ 업무추진비[역사환경처][처장]</t>
    <phoneticPr fontId="3" type="noConversion"/>
  </si>
  <si>
    <t>집행방법</t>
    <phoneticPr fontId="3" type="noConversion"/>
  </si>
  <si>
    <t>□ 서울도시철도그린환경㈜ 업무추진비(감사처)[처장]</t>
    <phoneticPr fontId="3" type="noConversion"/>
  </si>
  <si>
    <t>집행날짜</t>
  </si>
  <si>
    <t>집행날짜</t>
    <phoneticPr fontId="3" type="noConversion"/>
  </si>
  <si>
    <t>집행시간</t>
  </si>
  <si>
    <t>집행시간</t>
    <phoneticPr fontId="3" type="noConversion"/>
  </si>
  <si>
    <t>□ 서울도시철도그린환경㈜ 업무추진비[역사환경처][부서]</t>
    <phoneticPr fontId="3" type="noConversion"/>
  </si>
  <si>
    <t>□ 서울도시철도그린환경㈜ 업무추진비[경영지원처][부서]</t>
    <phoneticPr fontId="3" type="noConversion"/>
  </si>
  <si>
    <t>사장</t>
  </si>
  <si>
    <t>카드</t>
    <phoneticPr fontId="3" type="noConversion"/>
  </si>
  <si>
    <t>□ 서울도시철도그린환경㈜ 업무추진비[차량청사환경처][처장]</t>
    <phoneticPr fontId="3" type="noConversion"/>
  </si>
  <si>
    <t>□ 서울도시철도그린환경㈜ 업무추진비(이사)[상임감사위원]</t>
    <phoneticPr fontId="3" type="noConversion"/>
  </si>
  <si>
    <t>□ 서울도시철도그린환경㈜ 업무추진비(이사)[경영지원본부장]</t>
    <phoneticPr fontId="3" type="noConversion"/>
  </si>
  <si>
    <t>□ 서울도시철도그린환경㈜ 업무추진비[인사노무처][처장]</t>
    <phoneticPr fontId="3" type="noConversion"/>
  </si>
  <si>
    <t>□ 서울도시철도그린환경㈜ 업무추진비[인사노무처][부서]</t>
    <phoneticPr fontId="3" type="noConversion"/>
  </si>
  <si>
    <t>경영지원본부장</t>
    <phoneticPr fontId="3" type="noConversion"/>
  </si>
  <si>
    <t>-</t>
    <phoneticPr fontId="3" type="noConversion"/>
  </si>
  <si>
    <t xml:space="preserve">  </t>
    <phoneticPr fontId="3" type="noConversion"/>
  </si>
  <si>
    <t>운영본부장</t>
    <phoneticPr fontId="3" type="noConversion"/>
  </si>
  <si>
    <t>상임감사위원</t>
    <phoneticPr fontId="3" type="noConversion"/>
  </si>
  <si>
    <t>카드</t>
    <phoneticPr fontId="3" type="noConversion"/>
  </si>
  <si>
    <t>인사노무처장</t>
    <phoneticPr fontId="3" type="noConversion"/>
  </si>
  <si>
    <t>□ 서울도시철도그린환경㈜ 업무추진비[안전관리부][부서]</t>
    <phoneticPr fontId="3" type="noConversion"/>
  </si>
  <si>
    <t>-</t>
    <phoneticPr fontId="3" type="noConversion"/>
  </si>
  <si>
    <t>인사노무처장 외 1명</t>
    <phoneticPr fontId="3" type="noConversion"/>
  </si>
  <si>
    <t>카드</t>
    <phoneticPr fontId="3" type="noConversion"/>
  </si>
  <si>
    <t>경영본부장 외 1명</t>
    <phoneticPr fontId="3" type="noConversion"/>
  </si>
  <si>
    <t>경영본부장 외 2명</t>
    <phoneticPr fontId="3" type="noConversion"/>
  </si>
  <si>
    <t>운영본부장 외 2명</t>
    <phoneticPr fontId="3" type="noConversion"/>
  </si>
  <si>
    <t>역사환경처</t>
    <phoneticPr fontId="3" type="noConversion"/>
  </si>
  <si>
    <t>상임감사위원 외 2명</t>
    <phoneticPr fontId="3" type="noConversion"/>
  </si>
  <si>
    <t>경영본부장 외 3명</t>
    <phoneticPr fontId="3" type="noConversion"/>
  </si>
  <si>
    <t xml:space="preserve"> 서울시설공단 도로관리본부장 박윤용 모친상 근조화환 전달</t>
    <phoneticPr fontId="3" type="noConversion"/>
  </si>
  <si>
    <t xml:space="preserve"> 도시철도환경 협의체 구성 관련 전문가 면담</t>
    <phoneticPr fontId="3" type="noConversion"/>
  </si>
  <si>
    <t>사장 외 1명</t>
    <phoneticPr fontId="3" type="noConversion"/>
  </si>
  <si>
    <t>사장 외 2명</t>
    <phoneticPr fontId="3" type="noConversion"/>
  </si>
  <si>
    <t>사장 외 3명</t>
    <phoneticPr fontId="3" type="noConversion"/>
  </si>
  <si>
    <t>이체</t>
    <phoneticPr fontId="3" type="noConversion"/>
  </si>
  <si>
    <t>카드</t>
  </si>
  <si>
    <t>카드</t>
    <phoneticPr fontId="3" type="noConversion"/>
  </si>
  <si>
    <t xml:space="preserve"> 사회적 약자 채용 관련 기자 간담회</t>
    <phoneticPr fontId="3" type="noConversion"/>
  </si>
  <si>
    <t xml:space="preserve"> 협의체 구성을 위한 대구메트로환경 대표이사 업무 논의</t>
    <phoneticPr fontId="3" type="noConversion"/>
  </si>
  <si>
    <t xml:space="preserve"> 협의체 구성을 위한 대구메트로환경 실무진 업무 논의</t>
    <phoneticPr fontId="3" type="noConversion"/>
  </si>
  <si>
    <t xml:space="preserve"> 노동 현안 관련 공무원 면담</t>
    <phoneticPr fontId="3" type="noConversion"/>
  </si>
  <si>
    <t xml:space="preserve"> 직원 복지 관련 공사 직원 업무 협의</t>
    <phoneticPr fontId="3" type="noConversion"/>
  </si>
  <si>
    <t xml:space="preserve"> 채용 면접 위원 간담</t>
    <phoneticPr fontId="3" type="noConversion"/>
  </si>
  <si>
    <t xml:space="preserve"> 현안 관련 자문위원 간담</t>
    <phoneticPr fontId="3" type="noConversion"/>
  </si>
  <si>
    <t xml:space="preserve"> 교육 및 홍보 동영상 관련 기자 업무 논의</t>
    <phoneticPr fontId="3" type="noConversion"/>
  </si>
  <si>
    <t>지호한방삼계탕마포구청역점
(서울 마포구 방울내로11길 23)</t>
    <phoneticPr fontId="3" type="noConversion"/>
  </si>
  <si>
    <t>서울집
(서울 영등포구 당산로28길 8-1)</t>
    <phoneticPr fontId="3" type="noConversion"/>
  </si>
  <si>
    <t>성주막창
(대구 남구 대명로 3)</t>
    <phoneticPr fontId="3" type="noConversion"/>
  </si>
  <si>
    <t>화원식당
(대구 남무 관문시장2길 8)</t>
    <phoneticPr fontId="3" type="noConversion"/>
  </si>
  <si>
    <t>장수갈매기
(서울 마포구 도화길 46)</t>
    <phoneticPr fontId="3" type="noConversion"/>
  </si>
  <si>
    <t>봉주르
(서울 서초구 방배천로 5-1)</t>
    <phoneticPr fontId="3" type="noConversion"/>
  </si>
  <si>
    <t>투썸플레이스 마포구청점
(서울 마포구 월드컵로36길 14)</t>
    <phoneticPr fontId="3" type="noConversion"/>
  </si>
  <si>
    <t>행복한날에는</t>
    <phoneticPr fontId="3" type="noConversion"/>
  </si>
  <si>
    <t>대박굼터
(서울 영등포구 당산로47길 11)</t>
    <phoneticPr fontId="3" type="noConversion"/>
  </si>
  <si>
    <t xml:space="preserve"> 감사위원회 운영 관련 자문 및 업무협의</t>
    <phoneticPr fontId="3" type="noConversion"/>
  </si>
  <si>
    <t>상임감사위원 외 4명</t>
    <phoneticPr fontId="3" type="noConversion"/>
  </si>
  <si>
    <t>상임감사위원 외 1명</t>
    <phoneticPr fontId="3" type="noConversion"/>
  </si>
  <si>
    <t>상임감사위원 외 1명</t>
    <phoneticPr fontId="3" type="noConversion"/>
  </si>
  <si>
    <t>상임감사위원 외 3명</t>
    <phoneticPr fontId="3" type="noConversion"/>
  </si>
  <si>
    <t xml:space="preserve"> 감사위원회 운영 관련 논의 및 간담회</t>
    <phoneticPr fontId="3" type="noConversion"/>
  </si>
  <si>
    <t xml:space="preserve"> 소장간담회 준비 및 감사업무 논의</t>
    <phoneticPr fontId="3" type="noConversion"/>
  </si>
  <si>
    <t xml:space="preserve"> 청렴정책 관련 자문 및 업무협의</t>
    <phoneticPr fontId="3" type="noConversion"/>
  </si>
  <si>
    <t xml:space="preserve"> 청렴교육 관련 업무협의</t>
    <phoneticPr fontId="3" type="noConversion"/>
  </si>
  <si>
    <t xml:space="preserve"> 감사위원회 운영 관련 업무협의</t>
    <phoneticPr fontId="3" type="noConversion"/>
  </si>
  <si>
    <t xml:space="preserve"> 감사처 현안 업무 논의</t>
    <phoneticPr fontId="3" type="noConversion"/>
  </si>
  <si>
    <t>인왕골
(서울 서대문구 인왕시장길 42)</t>
    <phoneticPr fontId="3" type="noConversion"/>
  </si>
  <si>
    <t>위아더
(서울 마포구 월드컵로34길 6)</t>
    <phoneticPr fontId="3" type="noConversion"/>
  </si>
  <si>
    <t>스타벅스코리아
(성루 중구 퇴계로 100)</t>
    <phoneticPr fontId="3" type="noConversion"/>
  </si>
  <si>
    <t>능라밥상
(서울 종로구 사직로2길 14)</t>
    <phoneticPr fontId="3" type="noConversion"/>
  </si>
  <si>
    <t>옛날집
(서울 서대문구 연희로 188-1)</t>
    <phoneticPr fontId="3" type="noConversion"/>
  </si>
  <si>
    <t xml:space="preserve"> 자회사 CSR 등 교통공사 사회적가치팀 업무 협의</t>
    <phoneticPr fontId="3" type="noConversion"/>
  </si>
  <si>
    <t xml:space="preserve"> 플로깅 관련 교통공사 월드컵경기장 직원 업무 협의</t>
    <phoneticPr fontId="3" type="noConversion"/>
  </si>
  <si>
    <t xml:space="preserve"> 업무 현안 관련 창신역장 외 업무 협의</t>
    <phoneticPr fontId="3" type="noConversion"/>
  </si>
  <si>
    <t xml:space="preserve"> 교통공사 DMC역 직원 업무 협의</t>
    <phoneticPr fontId="3" type="noConversion"/>
  </si>
  <si>
    <t>서울원조아구찜
(서울 종로구 삼일대로 436-1)</t>
    <phoneticPr fontId="3" type="noConversion"/>
  </si>
  <si>
    <t>장인닭갈비 공덕점
(서울 마포구 마포대로 92)</t>
    <phoneticPr fontId="3" type="noConversion"/>
  </si>
  <si>
    <t>(주)진미서산게장
(서울 마포구 마포대로 186-6)</t>
    <phoneticPr fontId="3" type="noConversion"/>
  </si>
  <si>
    <t>오봉집상암점
(서울 마포구 성암로13길 25)</t>
    <phoneticPr fontId="3" type="noConversion"/>
  </si>
  <si>
    <t xml:space="preserve"> 자회사 홍보 관련 교통공사 대외협력처 업무 협의</t>
    <phoneticPr fontId="3" type="noConversion"/>
  </si>
  <si>
    <t>운영본부장 외 4명</t>
    <phoneticPr fontId="3" type="noConversion"/>
  </si>
  <si>
    <t xml:space="preserve"> 현안 관련 교통공사 성과처장 업무 협의</t>
    <phoneticPr fontId="3" type="noConversion"/>
  </si>
  <si>
    <t xml:space="preserve"> 남직원 휴게 개선 관련 서울시의회 업무협의</t>
    <phoneticPr fontId="3" type="noConversion"/>
  </si>
  <si>
    <t xml:space="preserve"> 과업 관련 교통공사 방화역 업무 협의</t>
    <phoneticPr fontId="3" type="noConversion"/>
  </si>
  <si>
    <t>남포면옥
(서울 중구 을지로3길 24)</t>
    <phoneticPr fontId="3" type="noConversion"/>
  </si>
  <si>
    <t>장안회관 2호점
(서울 광진구 능동로35길 42)</t>
    <phoneticPr fontId="3" type="noConversion"/>
  </si>
  <si>
    <t>풍천민물장어구이집
(서울 강서구 초록마을로 6)</t>
    <phoneticPr fontId="3" type="noConversion"/>
  </si>
  <si>
    <t>사모님 짬뽕
(서울 강서구 금낭화로18길 10)</t>
    <phoneticPr fontId="3" type="noConversion"/>
  </si>
  <si>
    <t>순희네닭곰탕</t>
    <phoneticPr fontId="3" type="noConversion"/>
  </si>
  <si>
    <t>상무초밥 등촌점</t>
    <phoneticPr fontId="3" type="noConversion"/>
  </si>
  <si>
    <t xml:space="preserve"> 괴롭힘 심의위원회 관련 업무협의</t>
    <phoneticPr fontId="3" type="noConversion"/>
  </si>
  <si>
    <t xml:space="preserve"> 노무법인 업무협의</t>
    <phoneticPr fontId="3" type="noConversion"/>
  </si>
  <si>
    <t>경영지원처장</t>
    <phoneticPr fontId="3" type="noConversion"/>
  </si>
  <si>
    <t>선영이네
(서울 강서구 화곡로 194-48)</t>
    <phoneticPr fontId="3" type="noConversion"/>
  </si>
  <si>
    <t>경영지원처장 외 4명</t>
    <phoneticPr fontId="3" type="noConversion"/>
  </si>
  <si>
    <t xml:space="preserve"> 시의회 교통위의원 현안업무 보고 및 논의</t>
    <phoneticPr fontId="3" type="noConversion"/>
  </si>
  <si>
    <t>□ 서울도시철도그린환경㈜ 업무추진비[안전보건처][부서]</t>
    <phoneticPr fontId="3" type="noConversion"/>
  </si>
  <si>
    <t>나랑가
(서울 마포구 성미산로 71)</t>
    <phoneticPr fontId="3" type="noConversion"/>
  </si>
  <si>
    <t xml:space="preserve"> 휴게실 환경개선 관련 업무협의</t>
    <phoneticPr fontId="3" type="noConversion"/>
  </si>
  <si>
    <t>팀장 외 2명</t>
    <phoneticPr fontId="3" type="noConversion"/>
  </si>
  <si>
    <t>안전보건처장</t>
    <phoneticPr fontId="3" type="noConversion"/>
  </si>
  <si>
    <t>해탄영등포점
(서울 영등포구 영중로8-1)</t>
    <phoneticPr fontId="3" type="noConversion"/>
  </si>
  <si>
    <t xml:space="preserve"> 질병판정위원회 관련 노무사 업무 협의</t>
    <phoneticPr fontId="3" type="noConversion"/>
  </si>
  <si>
    <t>안전보건처장 외 1명</t>
    <phoneticPr fontId="3" type="noConversion"/>
  </si>
  <si>
    <t>2025년 5월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</si>
</sst>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&quot;건&quot;"/>
    <numFmt numFmtId="177" formatCode="&quot;월&quot;\ #,##0&quot;원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HY헤드라인M"/>
      <family val="1"/>
      <charset val="129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color rgb="FF303030"/>
      <name val="맑은 고딕"/>
      <family val="3"/>
      <charset val="129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9"/>
      <color rgb="FF30303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14" fontId="5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horizontal="left" vertical="center" shrinkToFit="1"/>
    </xf>
    <xf numFmtId="41" fontId="5" fillId="0" borderId="0" xfId="1" applyFont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6" fillId="2" borderId="2" xfId="1" applyNumberFormat="1" applyFont="1" applyFill="1" applyBorder="1" applyAlignment="1">
      <alignment horizontal="center" vertical="center" shrinkToFit="1"/>
    </xf>
    <xf numFmtId="14" fontId="6" fillId="2" borderId="2" xfId="0" applyNumberFormat="1" applyFont="1" applyFill="1" applyBorder="1" applyAlignment="1">
      <alignment horizontal="center" vertical="center" shrinkToFit="1"/>
    </xf>
    <xf numFmtId="0" fontId="6" fillId="2" borderId="2" xfId="0" applyNumberFormat="1" applyFont="1" applyFill="1" applyBorder="1" applyAlignment="1">
      <alignment horizontal="center" vertical="center" shrinkToFit="1"/>
    </xf>
    <xf numFmtId="41" fontId="6" fillId="2" borderId="2" xfId="1" applyFont="1" applyFill="1" applyBorder="1" applyAlignment="1">
      <alignment horizontal="center" vertical="center" shrinkToFit="1"/>
    </xf>
    <xf numFmtId="176" fontId="6" fillId="2" borderId="2" xfId="0" applyNumberFormat="1" applyFont="1" applyFill="1" applyBorder="1" applyAlignment="1">
      <alignment horizontal="center" vertical="center" shrinkToFit="1"/>
    </xf>
    <xf numFmtId="177" fontId="6" fillId="2" borderId="2" xfId="1" applyNumberFormat="1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3" borderId="2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 shrinkToFit="1"/>
    </xf>
    <xf numFmtId="14" fontId="7" fillId="0" borderId="2" xfId="0" applyNumberFormat="1" applyFont="1" applyFill="1" applyBorder="1" applyAlignment="1">
      <alignment horizontal="center" vertical="center" wrapText="1" shrinkToFit="1"/>
    </xf>
    <xf numFmtId="0" fontId="7" fillId="0" borderId="2" xfId="0" applyFont="1" applyFill="1" applyBorder="1" applyAlignment="1">
      <alignment horizontal="center" vertical="center" wrapText="1" shrinkToFit="1"/>
    </xf>
    <xf numFmtId="0" fontId="7" fillId="0" borderId="2" xfId="0" applyFont="1" applyFill="1" applyBorder="1" applyAlignment="1">
      <alignment horizontal="left" vertical="center" shrinkToFit="1"/>
    </xf>
    <xf numFmtId="14" fontId="4" fillId="0" borderId="0" xfId="0" applyNumberFormat="1" applyFont="1" applyAlignment="1">
      <alignment horizontal="center" vertical="center" shrinkToFit="1"/>
    </xf>
    <xf numFmtId="0" fontId="4" fillId="0" borderId="0" xfId="0" applyFont="1" applyAlignment="1">
      <alignment horizontal="left" vertical="center" shrinkToFit="1"/>
    </xf>
    <xf numFmtId="41" fontId="4" fillId="0" borderId="0" xfId="1" applyFont="1" applyAlignment="1">
      <alignment horizontal="center" vertical="center" shrinkToFit="1"/>
    </xf>
    <xf numFmtId="41" fontId="7" fillId="0" borderId="2" xfId="1" applyFont="1" applyFill="1" applyBorder="1" applyAlignment="1">
      <alignment horizontal="center" vertical="center" shrinkToFit="1"/>
    </xf>
    <xf numFmtId="41" fontId="7" fillId="0" borderId="2" xfId="1" applyFont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2" xfId="1" applyNumberFormat="1" applyFont="1" applyFill="1" applyBorder="1" applyAlignment="1">
      <alignment horizontal="center" vertical="center" shrinkToFit="1"/>
    </xf>
    <xf numFmtId="14" fontId="11" fillId="2" borderId="2" xfId="0" applyNumberFormat="1" applyFont="1" applyFill="1" applyBorder="1" applyAlignment="1">
      <alignment horizontal="center" vertical="center" shrinkToFit="1"/>
    </xf>
    <xf numFmtId="0" fontId="11" fillId="2" borderId="2" xfId="0" applyNumberFormat="1" applyFont="1" applyFill="1" applyBorder="1" applyAlignment="1">
      <alignment horizontal="center" vertical="center" shrinkToFit="1"/>
    </xf>
    <xf numFmtId="41" fontId="11" fillId="2" borderId="2" xfId="1" applyFont="1" applyFill="1" applyBorder="1" applyAlignment="1">
      <alignment horizontal="center" vertical="center" shrinkToFit="1"/>
    </xf>
    <xf numFmtId="176" fontId="11" fillId="2" borderId="2" xfId="0" applyNumberFormat="1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14" fontId="7" fillId="0" borderId="0" xfId="0" applyNumberFormat="1" applyFont="1" applyAlignment="1">
      <alignment horizontal="center" vertical="center" shrinkToFit="1"/>
    </xf>
    <xf numFmtId="0" fontId="7" fillId="0" borderId="0" xfId="0" applyFont="1" applyAlignment="1">
      <alignment horizontal="left" vertical="center" shrinkToFit="1"/>
    </xf>
    <xf numFmtId="41" fontId="7" fillId="0" borderId="0" xfId="1" applyFont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14" fontId="7" fillId="0" borderId="0" xfId="0" applyNumberFormat="1" applyFont="1" applyFill="1" applyBorder="1" applyAlignment="1">
      <alignment horizontal="center" vertical="center" wrapText="1" shrinkToFit="1"/>
    </xf>
    <xf numFmtId="0" fontId="7" fillId="0" borderId="0" xfId="0" applyFont="1" applyFill="1" applyBorder="1" applyAlignment="1">
      <alignment horizontal="center" vertical="center" wrapText="1" shrinkToFit="1"/>
    </xf>
    <xf numFmtId="0" fontId="7" fillId="0" borderId="0" xfId="0" applyFont="1" applyFill="1" applyBorder="1" applyAlignment="1">
      <alignment horizontal="left" vertical="center" shrinkToFit="1"/>
    </xf>
    <xf numFmtId="41" fontId="7" fillId="0" borderId="0" xfId="1" applyFont="1" applyBorder="1" applyAlignment="1">
      <alignment horizontal="center" vertical="center" shrinkToFit="1"/>
    </xf>
    <xf numFmtId="41" fontId="7" fillId="0" borderId="0" xfId="1" applyFont="1" applyFill="1" applyBorder="1" applyAlignment="1">
      <alignment horizontal="center" vertical="center" shrinkToFit="1"/>
    </xf>
    <xf numFmtId="20" fontId="7" fillId="0" borderId="2" xfId="0" applyNumberFormat="1" applyFont="1" applyFill="1" applyBorder="1" applyAlignment="1">
      <alignment horizontal="center" vertical="center" wrapText="1" shrinkToFit="1"/>
    </xf>
    <xf numFmtId="20" fontId="7" fillId="0" borderId="2" xfId="0" quotePrefix="1" applyNumberFormat="1" applyFont="1" applyFill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shrinkToFit="1"/>
    </xf>
    <xf numFmtId="0" fontId="4" fillId="3" borderId="0" xfId="0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wrapText="1" shrinkToFit="1"/>
    </xf>
    <xf numFmtId="0" fontId="10" fillId="0" borderId="0" xfId="0" applyFont="1" applyBorder="1">
      <alignment vertical="center"/>
    </xf>
    <xf numFmtId="14" fontId="7" fillId="0" borderId="2" xfId="0" applyNumberFormat="1" applyFont="1" applyFill="1" applyBorder="1" applyAlignment="1">
      <alignment horizontal="center" vertical="center" shrinkToFit="1"/>
    </xf>
    <xf numFmtId="176" fontId="7" fillId="0" borderId="2" xfId="0" applyNumberFormat="1" applyFont="1" applyFill="1" applyBorder="1" applyAlignment="1">
      <alignment horizontal="left" vertical="center" shrinkToFit="1"/>
    </xf>
    <xf numFmtId="20" fontId="7" fillId="0" borderId="3" xfId="0" applyNumberFormat="1" applyFont="1" applyFill="1" applyBorder="1" applyAlignment="1">
      <alignment horizontal="center" vertical="center" wrapText="1" shrinkToFit="1"/>
    </xf>
    <xf numFmtId="0" fontId="7" fillId="0" borderId="3" xfId="0" applyFont="1" applyBorder="1" applyAlignment="1">
      <alignment horizontal="left" vertical="center" shrinkToFit="1"/>
    </xf>
    <xf numFmtId="41" fontId="7" fillId="0" borderId="3" xfId="1" applyFont="1" applyFill="1" applyBorder="1" applyAlignment="1">
      <alignment horizontal="center" vertical="center" shrinkToFit="1"/>
    </xf>
    <xf numFmtId="20" fontId="7" fillId="0" borderId="0" xfId="0" applyNumberFormat="1" applyFont="1" applyFill="1" applyBorder="1" applyAlignment="1">
      <alignment horizontal="center" vertical="center" wrapText="1" shrinkToFit="1"/>
    </xf>
    <xf numFmtId="14" fontId="7" fillId="0" borderId="3" xfId="0" applyNumberFormat="1" applyFont="1" applyFill="1" applyBorder="1" applyAlignment="1">
      <alignment horizontal="center" vertical="center" wrapText="1" shrinkToFi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Border="1">
      <alignment vertical="center"/>
    </xf>
    <xf numFmtId="20" fontId="7" fillId="0" borderId="2" xfId="0" applyNumberFormat="1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 shrinkToFit="1"/>
    </xf>
    <xf numFmtId="0" fontId="10" fillId="0" borderId="2" xfId="0" applyFont="1" applyBorder="1" applyAlignment="1">
      <alignment vertical="center" shrinkToFit="1"/>
    </xf>
    <xf numFmtId="176" fontId="7" fillId="0" borderId="2" xfId="0" applyNumberFormat="1" applyFont="1" applyFill="1" applyBorder="1" applyAlignment="1">
      <alignment horizontal="center" vertical="center" wrapText="1" shrinkToFit="1"/>
    </xf>
    <xf numFmtId="41" fontId="7" fillId="0" borderId="2" xfId="1" applyFont="1" applyFill="1" applyBorder="1" applyAlignment="1">
      <alignment horizontal="left" vertical="center" shrinkToFit="1"/>
    </xf>
    <xf numFmtId="14" fontId="7" fillId="0" borderId="0" xfId="0" applyNumberFormat="1" applyFont="1" applyFill="1" applyBorder="1" applyAlignment="1">
      <alignment horizontal="center" vertical="center" shrinkToFit="1"/>
    </xf>
    <xf numFmtId="20" fontId="7" fillId="0" borderId="0" xfId="0" applyNumberFormat="1" applyFont="1" applyFill="1" applyBorder="1" applyAlignment="1">
      <alignment horizontal="center" vertical="center" shrinkToFit="1"/>
    </xf>
    <xf numFmtId="176" fontId="7" fillId="0" borderId="0" xfId="0" applyNumberFormat="1" applyFont="1" applyFill="1" applyBorder="1" applyAlignment="1">
      <alignment horizontal="left" vertical="center" shrinkToFit="1"/>
    </xf>
    <xf numFmtId="20" fontId="7" fillId="0" borderId="0" xfId="0" quotePrefix="1" applyNumberFormat="1" applyFont="1" applyFill="1" applyBorder="1" applyAlignment="1">
      <alignment horizontal="center" vertical="center" wrapText="1" shrinkToFit="1"/>
    </xf>
    <xf numFmtId="0" fontId="12" fillId="0" borderId="2" xfId="0" applyFont="1" applyBorder="1">
      <alignment vertical="center"/>
    </xf>
    <xf numFmtId="0" fontId="9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shrinkToFit="1"/>
    </xf>
    <xf numFmtId="0" fontId="2" fillId="0" borderId="0" xfId="0" applyFont="1" applyAlignment="1">
      <alignment horizontal="center" vertical="center" shrinkToFit="1"/>
    </xf>
    <xf numFmtId="0" fontId="4" fillId="0" borderId="1" xfId="0" applyFont="1" applyBorder="1" applyAlignment="1">
      <alignment horizontal="left" vertical="center" shrinkToFit="1"/>
    </xf>
    <xf numFmtId="0" fontId="7" fillId="0" borderId="1" xfId="0" applyFont="1" applyBorder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8"/>
  <sheetViews>
    <sheetView tabSelected="1" zoomScaleNormal="100" workbookViewId="0">
      <selection sqref="A1:I1"/>
    </sheetView>
  </sheetViews>
  <sheetFormatPr defaultColWidth="9" defaultRowHeight="21.95" customHeight="1" x14ac:dyDescent="0.3"/>
  <cols>
    <col min="1" max="1" width="4.75" style="1" bestFit="1" customWidth="1"/>
    <col min="2" max="2" width="9.875" style="1" customWidth="1"/>
    <col min="3" max="3" width="10.75" style="19" customWidth="1"/>
    <col min="4" max="4" width="7.25" style="19" customWidth="1"/>
    <col min="5" max="5" width="29.25" style="1" customWidth="1"/>
    <col min="6" max="6" width="42.125" style="20" customWidth="1"/>
    <col min="7" max="7" width="11.625" style="21" customWidth="1"/>
    <col min="8" max="8" width="11.125" style="21" customWidth="1"/>
    <col min="9" max="9" width="7.5" style="21" customWidth="1"/>
    <col min="10" max="16384" width="9" style="1"/>
  </cols>
  <sheetData>
    <row r="1" spans="1:9" ht="25.5" x14ac:dyDescent="0.3">
      <c r="A1" s="70" t="s">
        <v>125</v>
      </c>
      <c r="B1" s="70"/>
      <c r="C1" s="70"/>
      <c r="D1" s="70"/>
      <c r="E1" s="70"/>
      <c r="F1" s="70"/>
      <c r="G1" s="70"/>
      <c r="H1" s="70"/>
      <c r="I1" s="70"/>
    </row>
    <row r="2" spans="1:9" ht="27" customHeight="1" x14ac:dyDescent="0.3">
      <c r="B2" s="2"/>
      <c r="C2" s="3"/>
      <c r="D2" s="3"/>
      <c r="F2" s="4"/>
      <c r="G2" s="5"/>
      <c r="H2" s="5"/>
      <c r="I2" s="5"/>
    </row>
    <row r="3" spans="1:9" ht="27" customHeight="1" x14ac:dyDescent="0.3">
      <c r="A3" s="71" t="s">
        <v>0</v>
      </c>
      <c r="B3" s="71"/>
      <c r="C3" s="71"/>
      <c r="D3" s="71"/>
      <c r="E3" s="71"/>
      <c r="F3" s="71"/>
      <c r="G3" s="71"/>
      <c r="H3" s="71"/>
      <c r="I3" s="71"/>
    </row>
    <row r="4" spans="1:9" ht="34.5" customHeight="1" x14ac:dyDescent="0.3">
      <c r="A4" s="6" t="s">
        <v>1</v>
      </c>
      <c r="B4" s="7" t="s">
        <v>2</v>
      </c>
      <c r="C4" s="8" t="s">
        <v>22</v>
      </c>
      <c r="D4" s="8" t="s">
        <v>24</v>
      </c>
      <c r="E4" s="6" t="s">
        <v>3</v>
      </c>
      <c r="F4" s="9" t="s">
        <v>4</v>
      </c>
      <c r="G4" s="10" t="s">
        <v>5</v>
      </c>
      <c r="H4" s="7" t="s">
        <v>6</v>
      </c>
      <c r="I4" s="7" t="s">
        <v>7</v>
      </c>
    </row>
    <row r="5" spans="1:9" ht="34.5" customHeight="1" x14ac:dyDescent="0.3">
      <c r="A5" s="6" t="s">
        <v>8</v>
      </c>
      <c r="B5" s="6" t="s">
        <v>9</v>
      </c>
      <c r="C5" s="8" t="s">
        <v>8</v>
      </c>
      <c r="D5" s="8"/>
      <c r="E5" s="6" t="s">
        <v>35</v>
      </c>
      <c r="F5" s="11">
        <f>COUNTA(F6:F15)</f>
        <v>10</v>
      </c>
      <c r="G5" s="10">
        <f>SUM(G6:G15)</f>
        <v>558400</v>
      </c>
      <c r="H5" s="12" t="s">
        <v>8</v>
      </c>
      <c r="I5" s="12" t="s">
        <v>8</v>
      </c>
    </row>
    <row r="6" spans="1:9" ht="34.5" customHeight="1" x14ac:dyDescent="0.3">
      <c r="A6" s="13">
        <v>1</v>
      </c>
      <c r="B6" s="14" t="s">
        <v>27</v>
      </c>
      <c r="C6" s="54">
        <v>45779</v>
      </c>
      <c r="D6" s="50">
        <v>0.51388888888888895</v>
      </c>
      <c r="E6" s="58" t="s">
        <v>67</v>
      </c>
      <c r="F6" s="51" t="s">
        <v>52</v>
      </c>
      <c r="G6" s="52">
        <v>40000</v>
      </c>
      <c r="H6" s="23" t="s">
        <v>53</v>
      </c>
      <c r="I6" s="23" t="s">
        <v>58</v>
      </c>
    </row>
    <row r="7" spans="1:9" ht="34.5" customHeight="1" x14ac:dyDescent="0.3">
      <c r="A7" s="13">
        <v>2</v>
      </c>
      <c r="B7" s="14" t="s">
        <v>27</v>
      </c>
      <c r="C7" s="54">
        <v>45786</v>
      </c>
      <c r="D7" s="50">
        <v>0.86736111111111114</v>
      </c>
      <c r="E7" s="58" t="s">
        <v>68</v>
      </c>
      <c r="F7" s="51" t="s">
        <v>59</v>
      </c>
      <c r="G7" s="52">
        <v>65000</v>
      </c>
      <c r="H7" s="23" t="s">
        <v>54</v>
      </c>
      <c r="I7" s="23" t="s">
        <v>57</v>
      </c>
    </row>
    <row r="8" spans="1:9" ht="34.5" customHeight="1" x14ac:dyDescent="0.3">
      <c r="A8" s="13">
        <v>3</v>
      </c>
      <c r="B8" s="14" t="s">
        <v>27</v>
      </c>
      <c r="C8" s="54">
        <v>45789</v>
      </c>
      <c r="D8" s="50">
        <v>0.89930555555555547</v>
      </c>
      <c r="E8" s="43" t="s">
        <v>69</v>
      </c>
      <c r="F8" s="51" t="s">
        <v>60</v>
      </c>
      <c r="G8" s="52">
        <v>71000</v>
      </c>
      <c r="H8" s="23" t="s">
        <v>55</v>
      </c>
      <c r="I8" s="23" t="s">
        <v>57</v>
      </c>
    </row>
    <row r="9" spans="1:9" ht="34.5" customHeight="1" x14ac:dyDescent="0.3">
      <c r="A9" s="13">
        <v>4</v>
      </c>
      <c r="B9" s="14" t="s">
        <v>27</v>
      </c>
      <c r="C9" s="54">
        <v>45790</v>
      </c>
      <c r="D9" s="50">
        <v>0.41875000000000001</v>
      </c>
      <c r="E9" s="55" t="s">
        <v>70</v>
      </c>
      <c r="F9" s="51" t="s">
        <v>61</v>
      </c>
      <c r="G9" s="52">
        <v>16000</v>
      </c>
      <c r="H9" s="23" t="s">
        <v>53</v>
      </c>
      <c r="I9" s="23" t="s">
        <v>57</v>
      </c>
    </row>
    <row r="10" spans="1:9" ht="34.5" customHeight="1" x14ac:dyDescent="0.3">
      <c r="A10" s="13">
        <v>5</v>
      </c>
      <c r="B10" s="14" t="s">
        <v>27</v>
      </c>
      <c r="C10" s="54">
        <v>45793</v>
      </c>
      <c r="D10" s="50">
        <v>0.80694444444444446</v>
      </c>
      <c r="E10" s="58" t="s">
        <v>71</v>
      </c>
      <c r="F10" s="59" t="s">
        <v>62</v>
      </c>
      <c r="G10" s="52">
        <v>100000</v>
      </c>
      <c r="H10" s="23" t="s">
        <v>54</v>
      </c>
      <c r="I10" s="23" t="s">
        <v>57</v>
      </c>
    </row>
    <row r="11" spans="1:9" ht="34.5" customHeight="1" x14ac:dyDescent="0.3">
      <c r="A11" s="13">
        <v>6</v>
      </c>
      <c r="B11" s="14" t="s">
        <v>27</v>
      </c>
      <c r="C11" s="54">
        <v>45799</v>
      </c>
      <c r="D11" s="50">
        <v>0.9159722222222223</v>
      </c>
      <c r="E11" s="68" t="s">
        <v>72</v>
      </c>
      <c r="F11" s="51" t="s">
        <v>63</v>
      </c>
      <c r="G11" s="52">
        <v>59500</v>
      </c>
      <c r="H11" s="23" t="s">
        <v>55</v>
      </c>
      <c r="I11" s="23" t="s">
        <v>57</v>
      </c>
    </row>
    <row r="12" spans="1:9" ht="34.5" customHeight="1" x14ac:dyDescent="0.3">
      <c r="A12" s="13">
        <v>7</v>
      </c>
      <c r="B12" s="14" t="s">
        <v>27</v>
      </c>
      <c r="C12" s="54">
        <v>45804</v>
      </c>
      <c r="D12" s="50">
        <v>0.50694444444444442</v>
      </c>
      <c r="E12" s="58" t="s">
        <v>73</v>
      </c>
      <c r="F12" s="59" t="s">
        <v>64</v>
      </c>
      <c r="G12" s="52">
        <v>20300</v>
      </c>
      <c r="H12" s="23" t="s">
        <v>55</v>
      </c>
      <c r="I12" s="23" t="s">
        <v>57</v>
      </c>
    </row>
    <row r="13" spans="1:9" ht="34.5" customHeight="1" x14ac:dyDescent="0.3">
      <c r="A13" s="13">
        <v>8</v>
      </c>
      <c r="B13" s="14" t="s">
        <v>27</v>
      </c>
      <c r="C13" s="54">
        <v>45806</v>
      </c>
      <c r="D13" s="50"/>
      <c r="E13" s="58" t="s">
        <v>74</v>
      </c>
      <c r="F13" s="59" t="s">
        <v>51</v>
      </c>
      <c r="G13" s="52">
        <v>76000</v>
      </c>
      <c r="H13" s="23"/>
      <c r="I13" s="23" t="s">
        <v>56</v>
      </c>
    </row>
    <row r="14" spans="1:9" ht="34.5" customHeight="1" x14ac:dyDescent="0.3">
      <c r="A14" s="13">
        <v>9</v>
      </c>
      <c r="B14" s="14" t="s">
        <v>27</v>
      </c>
      <c r="C14" s="54">
        <v>45806</v>
      </c>
      <c r="D14" s="50">
        <v>0.50694444444444442</v>
      </c>
      <c r="E14" s="58" t="s">
        <v>73</v>
      </c>
      <c r="F14" s="59" t="s">
        <v>65</v>
      </c>
      <c r="G14" s="52">
        <v>20600</v>
      </c>
      <c r="H14" s="23" t="s">
        <v>55</v>
      </c>
      <c r="I14" s="23" t="s">
        <v>58</v>
      </c>
    </row>
    <row r="15" spans="1:9" ht="34.5" customHeight="1" x14ac:dyDescent="0.3">
      <c r="A15" s="13">
        <v>10</v>
      </c>
      <c r="B15" s="14" t="s">
        <v>27</v>
      </c>
      <c r="C15" s="16">
        <v>45807</v>
      </c>
      <c r="D15" s="41">
        <v>0.80069444444444438</v>
      </c>
      <c r="E15" s="58" t="s">
        <v>75</v>
      </c>
      <c r="F15" s="18" t="s">
        <v>66</v>
      </c>
      <c r="G15" s="22">
        <v>90000</v>
      </c>
      <c r="H15" s="23" t="s">
        <v>55</v>
      </c>
      <c r="I15" s="23" t="s">
        <v>58</v>
      </c>
    </row>
    <row r="16" spans="1:9" ht="25.5" customHeight="1" x14ac:dyDescent="0.3">
      <c r="A16" s="44"/>
      <c r="B16" s="45"/>
      <c r="C16" s="36"/>
      <c r="D16" s="36"/>
      <c r="E16" s="46"/>
      <c r="F16" s="47" t="s">
        <v>36</v>
      </c>
      <c r="G16" s="40"/>
      <c r="H16" s="39"/>
      <c r="I16" s="39"/>
    </row>
    <row r="17" spans="1:9" ht="27" customHeight="1" x14ac:dyDescent="0.3">
      <c r="A17" s="72" t="s">
        <v>30</v>
      </c>
      <c r="B17" s="72"/>
      <c r="C17" s="72"/>
      <c r="D17" s="72"/>
      <c r="E17" s="72"/>
      <c r="F17" s="72"/>
      <c r="G17" s="72"/>
      <c r="H17" s="72"/>
      <c r="I17" s="72"/>
    </row>
    <row r="18" spans="1:9" ht="34.5" customHeight="1" x14ac:dyDescent="0.3">
      <c r="A18" s="25" t="s">
        <v>1</v>
      </c>
      <c r="B18" s="26" t="s">
        <v>2</v>
      </c>
      <c r="C18" s="27" t="s">
        <v>22</v>
      </c>
      <c r="D18" s="27" t="s">
        <v>24</v>
      </c>
      <c r="E18" s="25" t="s">
        <v>3</v>
      </c>
      <c r="F18" s="28" t="s">
        <v>4</v>
      </c>
      <c r="G18" s="29" t="s">
        <v>5</v>
      </c>
      <c r="H18" s="26" t="s">
        <v>6</v>
      </c>
      <c r="I18" s="26" t="s">
        <v>7</v>
      </c>
    </row>
    <row r="19" spans="1:9" ht="34.5" customHeight="1" x14ac:dyDescent="0.3">
      <c r="A19" s="25" t="s">
        <v>8</v>
      </c>
      <c r="B19" s="25" t="s">
        <v>9</v>
      </c>
      <c r="C19" s="27" t="s">
        <v>8</v>
      </c>
      <c r="D19" s="27"/>
      <c r="E19" s="25" t="s">
        <v>8</v>
      </c>
      <c r="F19" s="30">
        <f>COUNTA(F20:F26)</f>
        <v>7</v>
      </c>
      <c r="G19" s="29">
        <f>SUM(G20:G26)</f>
        <v>267900</v>
      </c>
      <c r="H19" s="25" t="s">
        <v>8</v>
      </c>
      <c r="I19" s="25" t="s">
        <v>8</v>
      </c>
    </row>
    <row r="20" spans="1:9" ht="34.5" customHeight="1" x14ac:dyDescent="0.3">
      <c r="A20" s="24">
        <v>1</v>
      </c>
      <c r="B20" s="24" t="s">
        <v>38</v>
      </c>
      <c r="C20" s="48">
        <v>45784</v>
      </c>
      <c r="D20" s="57">
        <v>0.52847222222222223</v>
      </c>
      <c r="E20" s="17" t="s">
        <v>87</v>
      </c>
      <c r="F20" s="49" t="s">
        <v>76</v>
      </c>
      <c r="G20" s="22">
        <v>123000</v>
      </c>
      <c r="H20" s="24" t="s">
        <v>77</v>
      </c>
      <c r="I20" s="24" t="s">
        <v>28</v>
      </c>
    </row>
    <row r="21" spans="1:9" ht="34.5" customHeight="1" x14ac:dyDescent="0.3">
      <c r="A21" s="24">
        <v>2</v>
      </c>
      <c r="B21" s="24" t="s">
        <v>38</v>
      </c>
      <c r="C21" s="48">
        <v>45790</v>
      </c>
      <c r="D21" s="57">
        <v>0.49652777777777773</v>
      </c>
      <c r="E21" s="17" t="s">
        <v>88</v>
      </c>
      <c r="F21" s="49" t="s">
        <v>81</v>
      </c>
      <c r="G21" s="22">
        <v>22000</v>
      </c>
      <c r="H21" s="24" t="s">
        <v>80</v>
      </c>
      <c r="I21" s="24" t="s">
        <v>28</v>
      </c>
    </row>
    <row r="22" spans="1:9" ht="34.5" customHeight="1" x14ac:dyDescent="0.3">
      <c r="A22" s="24">
        <v>3</v>
      </c>
      <c r="B22" s="24" t="s">
        <v>38</v>
      </c>
      <c r="C22" s="48">
        <v>45791</v>
      </c>
      <c r="D22" s="57">
        <v>0.56111111111111112</v>
      </c>
      <c r="E22" s="17" t="s">
        <v>89</v>
      </c>
      <c r="F22" s="49" t="s">
        <v>82</v>
      </c>
      <c r="G22" s="22">
        <v>9900</v>
      </c>
      <c r="H22" s="24" t="s">
        <v>78</v>
      </c>
      <c r="I22" s="24" t="s">
        <v>28</v>
      </c>
    </row>
    <row r="23" spans="1:9" ht="34.5" customHeight="1" x14ac:dyDescent="0.3">
      <c r="A23" s="24">
        <v>4</v>
      </c>
      <c r="B23" s="24" t="s">
        <v>38</v>
      </c>
      <c r="C23" s="48">
        <v>45791</v>
      </c>
      <c r="D23" s="57">
        <v>0.73541666666666661</v>
      </c>
      <c r="E23" s="17" t="s">
        <v>90</v>
      </c>
      <c r="F23" s="49" t="s">
        <v>83</v>
      </c>
      <c r="G23" s="22">
        <v>49000</v>
      </c>
      <c r="H23" s="24" t="s">
        <v>49</v>
      </c>
      <c r="I23" s="24" t="s">
        <v>28</v>
      </c>
    </row>
    <row r="24" spans="1:9" ht="34.5" customHeight="1" x14ac:dyDescent="0.3">
      <c r="A24" s="24">
        <v>5</v>
      </c>
      <c r="B24" s="24" t="s">
        <v>38</v>
      </c>
      <c r="C24" s="48">
        <v>45796</v>
      </c>
      <c r="D24" s="57">
        <v>0.59097222222222223</v>
      </c>
      <c r="E24" s="17" t="s">
        <v>88</v>
      </c>
      <c r="F24" s="49" t="s">
        <v>84</v>
      </c>
      <c r="G24" s="22">
        <v>9000</v>
      </c>
      <c r="H24" s="24" t="s">
        <v>79</v>
      </c>
      <c r="I24" s="24" t="s">
        <v>44</v>
      </c>
    </row>
    <row r="25" spans="1:9" ht="34.5" customHeight="1" x14ac:dyDescent="0.3">
      <c r="A25" s="24">
        <v>6</v>
      </c>
      <c r="B25" s="24" t="s">
        <v>38</v>
      </c>
      <c r="C25" s="48">
        <v>45799</v>
      </c>
      <c r="D25" s="57">
        <v>0.50347222222222221</v>
      </c>
      <c r="E25" s="17" t="s">
        <v>88</v>
      </c>
      <c r="F25" s="49" t="s">
        <v>85</v>
      </c>
      <c r="G25" s="22">
        <v>26000</v>
      </c>
      <c r="H25" s="24" t="s">
        <v>77</v>
      </c>
      <c r="I25" s="24" t="s">
        <v>28</v>
      </c>
    </row>
    <row r="26" spans="1:9" ht="34.5" customHeight="1" x14ac:dyDescent="0.3">
      <c r="A26" s="24">
        <v>7</v>
      </c>
      <c r="B26" s="24" t="s">
        <v>38</v>
      </c>
      <c r="C26" s="48">
        <v>45803</v>
      </c>
      <c r="D26" s="57">
        <v>0.52361111111111114</v>
      </c>
      <c r="E26" s="17" t="s">
        <v>91</v>
      </c>
      <c r="F26" s="49" t="s">
        <v>86</v>
      </c>
      <c r="G26" s="22">
        <v>29000</v>
      </c>
      <c r="H26" s="24" t="s">
        <v>49</v>
      </c>
      <c r="I26" s="24" t="s">
        <v>44</v>
      </c>
    </row>
    <row r="27" spans="1:9" ht="34.5" customHeight="1" x14ac:dyDescent="0.3">
      <c r="A27" s="35"/>
      <c r="B27" s="35"/>
      <c r="C27" s="63"/>
      <c r="D27" s="64"/>
      <c r="E27" s="37"/>
      <c r="F27" s="65"/>
      <c r="G27" s="40"/>
      <c r="H27" s="35"/>
      <c r="I27" s="35"/>
    </row>
    <row r="28" spans="1:9" ht="25.5" hidden="1" customHeight="1" x14ac:dyDescent="0.3">
      <c r="A28" s="31"/>
      <c r="B28" s="31"/>
      <c r="C28" s="32"/>
      <c r="D28" s="32"/>
      <c r="E28" s="31"/>
      <c r="F28" s="33"/>
      <c r="G28" s="34"/>
      <c r="H28" s="34"/>
      <c r="I28" s="34"/>
    </row>
    <row r="29" spans="1:9" ht="27" customHeight="1" x14ac:dyDescent="0.3">
      <c r="A29" s="69" t="s">
        <v>31</v>
      </c>
      <c r="B29" s="69"/>
      <c r="C29" s="69"/>
      <c r="D29" s="69"/>
      <c r="E29" s="69"/>
      <c r="F29" s="69"/>
      <c r="G29" s="69"/>
      <c r="H29" s="69"/>
      <c r="I29" s="69"/>
    </row>
    <row r="30" spans="1:9" ht="34.5" customHeight="1" x14ac:dyDescent="0.3">
      <c r="A30" s="25" t="s">
        <v>1</v>
      </c>
      <c r="B30" s="26" t="s">
        <v>2</v>
      </c>
      <c r="C30" s="27" t="s">
        <v>22</v>
      </c>
      <c r="D30" s="27" t="s">
        <v>24</v>
      </c>
      <c r="E30" s="25" t="s">
        <v>3</v>
      </c>
      <c r="F30" s="28" t="s">
        <v>4</v>
      </c>
      <c r="G30" s="29" t="s">
        <v>5</v>
      </c>
      <c r="H30" s="26" t="s">
        <v>6</v>
      </c>
      <c r="I30" s="26" t="s">
        <v>7</v>
      </c>
    </row>
    <row r="31" spans="1:9" ht="34.5" customHeight="1" x14ac:dyDescent="0.3">
      <c r="A31" s="25" t="s">
        <v>8</v>
      </c>
      <c r="B31" s="25" t="s">
        <v>9</v>
      </c>
      <c r="C31" s="27" t="s">
        <v>8</v>
      </c>
      <c r="D31" s="27"/>
      <c r="E31" s="25" t="s">
        <v>42</v>
      </c>
      <c r="F31" s="30">
        <f>COUNTA(F32:F35)</f>
        <v>4</v>
      </c>
      <c r="G31" s="29">
        <f>SUM(G32:G35)</f>
        <v>290000</v>
      </c>
      <c r="H31" s="25" t="s">
        <v>8</v>
      </c>
      <c r="I31" s="25" t="s">
        <v>8</v>
      </c>
    </row>
    <row r="32" spans="1:9" ht="34.5" customHeight="1" x14ac:dyDescent="0.3">
      <c r="A32" s="24">
        <v>1</v>
      </c>
      <c r="B32" s="24" t="s">
        <v>34</v>
      </c>
      <c r="C32" s="16">
        <v>45798</v>
      </c>
      <c r="D32" s="41">
        <v>0.8618055555555556</v>
      </c>
      <c r="E32" s="17" t="s">
        <v>96</v>
      </c>
      <c r="F32" s="60" t="s">
        <v>92</v>
      </c>
      <c r="G32" s="22">
        <v>105000</v>
      </c>
      <c r="H32" s="22" t="s">
        <v>46</v>
      </c>
      <c r="I32" s="22" t="s">
        <v>44</v>
      </c>
    </row>
    <row r="33" spans="1:9" ht="34.5" customHeight="1" x14ac:dyDescent="0.3">
      <c r="A33" s="24">
        <v>2</v>
      </c>
      <c r="B33" s="24" t="s">
        <v>34</v>
      </c>
      <c r="C33" s="16">
        <v>45805</v>
      </c>
      <c r="D33" s="41">
        <v>0.8222222222222223</v>
      </c>
      <c r="E33" s="17" t="s">
        <v>97</v>
      </c>
      <c r="F33" s="60" t="s">
        <v>95</v>
      </c>
      <c r="G33" s="22">
        <v>34000</v>
      </c>
      <c r="H33" s="22" t="s">
        <v>45</v>
      </c>
      <c r="I33" s="22" t="s">
        <v>44</v>
      </c>
    </row>
    <row r="34" spans="1:9" ht="34.5" customHeight="1" x14ac:dyDescent="0.3">
      <c r="A34" s="24">
        <v>3</v>
      </c>
      <c r="B34" s="24" t="s">
        <v>34</v>
      </c>
      <c r="C34" s="16">
        <v>45806</v>
      </c>
      <c r="D34" s="41">
        <v>0.76666666666666661</v>
      </c>
      <c r="E34" s="17" t="s">
        <v>98</v>
      </c>
      <c r="F34" s="60" t="s">
        <v>94</v>
      </c>
      <c r="G34" s="22">
        <v>80000</v>
      </c>
      <c r="H34" s="22" t="s">
        <v>50</v>
      </c>
      <c r="I34" s="22" t="s">
        <v>44</v>
      </c>
    </row>
    <row r="35" spans="1:9" ht="34.5" customHeight="1" x14ac:dyDescent="0.3">
      <c r="A35" s="24">
        <v>4</v>
      </c>
      <c r="B35" s="24" t="s">
        <v>34</v>
      </c>
      <c r="C35" s="16">
        <v>45807</v>
      </c>
      <c r="D35" s="41">
        <v>0.50208333333333333</v>
      </c>
      <c r="E35" s="17" t="s">
        <v>99</v>
      </c>
      <c r="F35" s="60" t="s">
        <v>93</v>
      </c>
      <c r="G35" s="22">
        <v>71000</v>
      </c>
      <c r="H35" s="22" t="s">
        <v>50</v>
      </c>
      <c r="I35" s="22" t="s">
        <v>44</v>
      </c>
    </row>
    <row r="36" spans="1:9" ht="25.5" customHeight="1" x14ac:dyDescent="0.3">
      <c r="A36" s="31"/>
      <c r="B36" s="31"/>
      <c r="C36" s="32"/>
      <c r="D36" s="32"/>
      <c r="E36" s="31"/>
      <c r="F36" s="33"/>
      <c r="G36" s="34"/>
      <c r="H36" s="34"/>
      <c r="I36" s="34"/>
    </row>
    <row r="37" spans="1:9" ht="27" customHeight="1" x14ac:dyDescent="0.3">
      <c r="A37" s="69" t="s">
        <v>11</v>
      </c>
      <c r="B37" s="69"/>
      <c r="C37" s="69"/>
      <c r="D37" s="69"/>
      <c r="E37" s="69"/>
      <c r="F37" s="69"/>
      <c r="G37" s="69"/>
      <c r="H37" s="69"/>
      <c r="I37" s="69"/>
    </row>
    <row r="38" spans="1:9" ht="34.5" customHeight="1" x14ac:dyDescent="0.3">
      <c r="A38" s="25" t="s">
        <v>12</v>
      </c>
      <c r="B38" s="26" t="s">
        <v>2</v>
      </c>
      <c r="C38" s="27" t="s">
        <v>22</v>
      </c>
      <c r="D38" s="27" t="s">
        <v>24</v>
      </c>
      <c r="E38" s="25" t="s">
        <v>3</v>
      </c>
      <c r="F38" s="28" t="s">
        <v>4</v>
      </c>
      <c r="G38" s="29" t="s">
        <v>13</v>
      </c>
      <c r="H38" s="26" t="s">
        <v>6</v>
      </c>
      <c r="I38" s="26" t="s">
        <v>7</v>
      </c>
    </row>
    <row r="39" spans="1:9" ht="34.5" customHeight="1" x14ac:dyDescent="0.3">
      <c r="A39" s="25" t="s">
        <v>10</v>
      </c>
      <c r="B39" s="25" t="s">
        <v>9</v>
      </c>
      <c r="C39" s="27" t="s">
        <v>8</v>
      </c>
      <c r="D39" s="27"/>
      <c r="E39" s="25" t="s">
        <v>8</v>
      </c>
      <c r="F39" s="30">
        <f>COUNTA(F40:F43)</f>
        <v>4</v>
      </c>
      <c r="G39" s="29">
        <f>SUM(G40:G43)</f>
        <v>453000</v>
      </c>
      <c r="H39" s="25" t="s">
        <v>8</v>
      </c>
      <c r="I39" s="25" t="s">
        <v>8</v>
      </c>
    </row>
    <row r="40" spans="1:9" ht="34.5" customHeight="1" x14ac:dyDescent="0.3">
      <c r="A40" s="24">
        <v>1</v>
      </c>
      <c r="B40" s="24" t="s">
        <v>37</v>
      </c>
      <c r="C40" s="16">
        <v>45790</v>
      </c>
      <c r="D40" s="41">
        <v>0.84166666666666667</v>
      </c>
      <c r="E40" s="17" t="s">
        <v>105</v>
      </c>
      <c r="F40" s="60" t="s">
        <v>100</v>
      </c>
      <c r="G40" s="22">
        <v>78000</v>
      </c>
      <c r="H40" s="22" t="s">
        <v>47</v>
      </c>
      <c r="I40" s="22" t="s">
        <v>44</v>
      </c>
    </row>
    <row r="41" spans="1:9" ht="34.5" customHeight="1" x14ac:dyDescent="0.3">
      <c r="A41" s="24">
        <v>2</v>
      </c>
      <c r="B41" s="24" t="s">
        <v>37</v>
      </c>
      <c r="C41" s="16">
        <v>45797</v>
      </c>
      <c r="D41" s="41">
        <v>0.80902777777777779</v>
      </c>
      <c r="E41" s="17" t="s">
        <v>106</v>
      </c>
      <c r="F41" s="60" t="s">
        <v>102</v>
      </c>
      <c r="G41" s="22">
        <v>88000</v>
      </c>
      <c r="H41" s="22" t="s">
        <v>47</v>
      </c>
      <c r="I41" s="22" t="s">
        <v>44</v>
      </c>
    </row>
    <row r="42" spans="1:9" ht="34.5" customHeight="1" x14ac:dyDescent="0.3">
      <c r="A42" s="24">
        <v>3</v>
      </c>
      <c r="B42" s="24" t="s">
        <v>37</v>
      </c>
      <c r="C42" s="16">
        <v>45804</v>
      </c>
      <c r="D42" s="41">
        <v>0.81111111111111101</v>
      </c>
      <c r="E42" s="17" t="s">
        <v>107</v>
      </c>
      <c r="F42" s="60" t="s">
        <v>103</v>
      </c>
      <c r="G42" s="22">
        <v>236000</v>
      </c>
      <c r="H42" s="22" t="s">
        <v>101</v>
      </c>
      <c r="I42" s="22" t="s">
        <v>44</v>
      </c>
    </row>
    <row r="43" spans="1:9" ht="34.5" customHeight="1" x14ac:dyDescent="0.3">
      <c r="A43" s="24">
        <v>4</v>
      </c>
      <c r="B43" s="24" t="s">
        <v>37</v>
      </c>
      <c r="C43" s="16">
        <v>45807</v>
      </c>
      <c r="D43" s="41">
        <v>0.50277777777777777</v>
      </c>
      <c r="E43" s="17" t="s">
        <v>108</v>
      </c>
      <c r="F43" s="60" t="s">
        <v>104</v>
      </c>
      <c r="G43" s="22">
        <v>51000</v>
      </c>
      <c r="H43" s="22" t="s">
        <v>47</v>
      </c>
      <c r="I43" s="22" t="s">
        <v>28</v>
      </c>
    </row>
    <row r="44" spans="1:9" ht="25.5" hidden="1" customHeight="1" x14ac:dyDescent="0.3">
      <c r="A44" s="31"/>
      <c r="B44" s="31"/>
      <c r="C44" s="32"/>
      <c r="D44" s="32"/>
      <c r="E44" s="31"/>
      <c r="F44" s="33"/>
      <c r="G44" s="34"/>
      <c r="H44" s="34"/>
      <c r="I44" s="34"/>
    </row>
    <row r="45" spans="1:9" ht="27" hidden="1" customHeight="1" x14ac:dyDescent="0.3">
      <c r="A45" s="72" t="s">
        <v>20</v>
      </c>
      <c r="B45" s="72"/>
      <c r="C45" s="72"/>
      <c r="D45" s="72"/>
      <c r="E45" s="72"/>
      <c r="F45" s="72"/>
      <c r="G45" s="72"/>
      <c r="H45" s="72"/>
      <c r="I45" s="72"/>
    </row>
    <row r="46" spans="1:9" ht="34.5" hidden="1" customHeight="1" x14ac:dyDescent="0.3">
      <c r="A46" s="25" t="s">
        <v>1</v>
      </c>
      <c r="B46" s="26" t="s">
        <v>15</v>
      </c>
      <c r="C46" s="27" t="s">
        <v>21</v>
      </c>
      <c r="D46" s="27" t="s">
        <v>23</v>
      </c>
      <c r="E46" s="25" t="s">
        <v>3</v>
      </c>
      <c r="F46" s="28" t="s">
        <v>4</v>
      </c>
      <c r="G46" s="29" t="s">
        <v>5</v>
      </c>
      <c r="H46" s="26" t="s">
        <v>6</v>
      </c>
      <c r="I46" s="26" t="s">
        <v>7</v>
      </c>
    </row>
    <row r="47" spans="1:9" ht="34.5" hidden="1" customHeight="1" x14ac:dyDescent="0.3">
      <c r="A47" s="25" t="s">
        <v>8</v>
      </c>
      <c r="B47" s="25" t="s">
        <v>9</v>
      </c>
      <c r="C47" s="27" t="s">
        <v>8</v>
      </c>
      <c r="D47" s="27"/>
      <c r="E47" s="25" t="s">
        <v>8</v>
      </c>
      <c r="F47" s="30">
        <f>COUNTA(F48:F48)</f>
        <v>0</v>
      </c>
      <c r="G47" s="29">
        <f>SUM(G48:G48)</f>
        <v>0</v>
      </c>
      <c r="H47" s="25" t="s">
        <v>8</v>
      </c>
      <c r="I47" s="25" t="s">
        <v>8</v>
      </c>
    </row>
    <row r="48" spans="1:9" ht="34.5" hidden="1" customHeight="1" x14ac:dyDescent="0.3">
      <c r="A48" s="24"/>
      <c r="B48" s="24"/>
      <c r="C48" s="16"/>
      <c r="D48" s="41"/>
      <c r="E48" s="61"/>
      <c r="F48" s="62"/>
      <c r="G48" s="22"/>
      <c r="H48" s="24"/>
      <c r="I48" s="24"/>
    </row>
    <row r="49" spans="1:9" ht="25.5" customHeight="1" x14ac:dyDescent="0.3">
      <c r="A49" s="31"/>
      <c r="B49" s="31"/>
      <c r="C49" s="32"/>
      <c r="D49" s="32"/>
      <c r="E49" s="31"/>
      <c r="F49" s="33"/>
      <c r="G49" s="34"/>
      <c r="H49" s="34"/>
      <c r="I49" s="34"/>
    </row>
    <row r="50" spans="1:9" ht="27" customHeight="1" x14ac:dyDescent="0.3">
      <c r="A50" s="72" t="s">
        <v>14</v>
      </c>
      <c r="B50" s="72"/>
      <c r="C50" s="72"/>
      <c r="D50" s="72"/>
      <c r="E50" s="72"/>
      <c r="F50" s="72"/>
      <c r="G50" s="72"/>
      <c r="H50" s="72"/>
      <c r="I50" s="72"/>
    </row>
    <row r="51" spans="1:9" ht="34.5" customHeight="1" x14ac:dyDescent="0.3">
      <c r="A51" s="25" t="s">
        <v>1</v>
      </c>
      <c r="B51" s="26" t="s">
        <v>15</v>
      </c>
      <c r="C51" s="27" t="s">
        <v>21</v>
      </c>
      <c r="D51" s="27" t="s">
        <v>23</v>
      </c>
      <c r="E51" s="25" t="s">
        <v>3</v>
      </c>
      <c r="F51" s="28" t="s">
        <v>4</v>
      </c>
      <c r="G51" s="29" t="s">
        <v>5</v>
      </c>
      <c r="H51" s="26" t="s">
        <v>6</v>
      </c>
      <c r="I51" s="26" t="s">
        <v>7</v>
      </c>
    </row>
    <row r="52" spans="1:9" ht="34.5" customHeight="1" x14ac:dyDescent="0.3">
      <c r="A52" s="25" t="s">
        <v>8</v>
      </c>
      <c r="B52" s="25" t="s">
        <v>9</v>
      </c>
      <c r="C52" s="27" t="s">
        <v>8</v>
      </c>
      <c r="D52" s="27"/>
      <c r="E52" s="25" t="s">
        <v>8</v>
      </c>
      <c r="F52" s="30">
        <f>COUNTA(F53:F53)</f>
        <v>1</v>
      </c>
      <c r="G52" s="29">
        <f>SUM(G53:G53)</f>
        <v>112000</v>
      </c>
      <c r="H52" s="25" t="s">
        <v>8</v>
      </c>
      <c r="I52" s="25" t="s">
        <v>8</v>
      </c>
    </row>
    <row r="53" spans="1:9" s="15" customFormat="1" ht="34.5" customHeight="1" x14ac:dyDescent="0.3">
      <c r="A53" s="24">
        <v>1</v>
      </c>
      <c r="B53" s="24" t="s">
        <v>113</v>
      </c>
      <c r="C53" s="16">
        <v>45793</v>
      </c>
      <c r="D53" s="41">
        <v>0.82500000000000007</v>
      </c>
      <c r="E53" s="17" t="s">
        <v>114</v>
      </c>
      <c r="F53" s="18" t="s">
        <v>116</v>
      </c>
      <c r="G53" s="22">
        <v>112000</v>
      </c>
      <c r="H53" s="22" t="s">
        <v>115</v>
      </c>
      <c r="I53" s="22" t="s">
        <v>58</v>
      </c>
    </row>
    <row r="54" spans="1:9" ht="25.5" customHeight="1" x14ac:dyDescent="0.3">
      <c r="A54" s="35"/>
      <c r="B54" s="35"/>
      <c r="C54" s="36"/>
      <c r="D54" s="36"/>
      <c r="E54" s="37"/>
      <c r="F54" s="38"/>
      <c r="G54" s="39"/>
      <c r="H54" s="40"/>
      <c r="I54" s="40"/>
    </row>
    <row r="55" spans="1:9" ht="27" hidden="1" customHeight="1" x14ac:dyDescent="0.3">
      <c r="A55" s="69" t="s">
        <v>18</v>
      </c>
      <c r="B55" s="69"/>
      <c r="C55" s="69"/>
      <c r="D55" s="69"/>
      <c r="E55" s="69"/>
      <c r="F55" s="69"/>
      <c r="G55" s="69"/>
      <c r="H55" s="69"/>
      <c r="I55" s="69"/>
    </row>
    <row r="56" spans="1:9" ht="34.5" hidden="1" customHeight="1" x14ac:dyDescent="0.3">
      <c r="A56" s="25" t="s">
        <v>1</v>
      </c>
      <c r="B56" s="26" t="s">
        <v>15</v>
      </c>
      <c r="C56" s="27" t="s">
        <v>21</v>
      </c>
      <c r="D56" s="27" t="s">
        <v>23</v>
      </c>
      <c r="E56" s="25" t="s">
        <v>16</v>
      </c>
      <c r="F56" s="28" t="s">
        <v>4</v>
      </c>
      <c r="G56" s="29" t="s">
        <v>5</v>
      </c>
      <c r="H56" s="26" t="s">
        <v>6</v>
      </c>
      <c r="I56" s="26" t="s">
        <v>19</v>
      </c>
    </row>
    <row r="57" spans="1:9" ht="34.5" hidden="1" customHeight="1" x14ac:dyDescent="0.3">
      <c r="A57" s="25" t="s">
        <v>8</v>
      </c>
      <c r="B57" s="25" t="s">
        <v>17</v>
      </c>
      <c r="C57" s="27" t="s">
        <v>8</v>
      </c>
      <c r="D57" s="27"/>
      <c r="E57" s="25" t="s">
        <v>10</v>
      </c>
      <c r="F57" s="30">
        <f>COUNTA(F58:F58)</f>
        <v>0</v>
      </c>
      <c r="G57" s="29">
        <f>SUM(G58:G58)</f>
        <v>0</v>
      </c>
      <c r="H57" s="25" t="s">
        <v>8</v>
      </c>
      <c r="I57" s="25" t="s">
        <v>8</v>
      </c>
    </row>
    <row r="58" spans="1:9" ht="34.5" hidden="1" customHeight="1" x14ac:dyDescent="0.3">
      <c r="A58" s="24">
        <v>1</v>
      </c>
      <c r="B58" s="24"/>
      <c r="C58" s="16"/>
      <c r="D58" s="41"/>
      <c r="E58" s="17"/>
      <c r="F58" s="67"/>
      <c r="G58" s="22"/>
      <c r="H58" s="22"/>
      <c r="I58" s="22"/>
    </row>
    <row r="59" spans="1:9" ht="25.5" hidden="1" customHeight="1" x14ac:dyDescent="0.3">
      <c r="A59" s="35"/>
      <c r="B59" s="35"/>
      <c r="C59" s="36"/>
      <c r="D59" s="53"/>
      <c r="E59" s="37"/>
      <c r="F59" s="56"/>
      <c r="G59" s="40"/>
      <c r="H59" s="40"/>
      <c r="I59" s="40"/>
    </row>
    <row r="60" spans="1:9" ht="27" hidden="1" customHeight="1" x14ac:dyDescent="0.3">
      <c r="A60" s="72" t="s">
        <v>29</v>
      </c>
      <c r="B60" s="72"/>
      <c r="C60" s="72"/>
      <c r="D60" s="72"/>
      <c r="E60" s="72"/>
      <c r="F60" s="72"/>
      <c r="G60" s="72"/>
      <c r="H60" s="72"/>
      <c r="I60" s="72"/>
    </row>
    <row r="61" spans="1:9" ht="34.5" hidden="1" customHeight="1" x14ac:dyDescent="0.3">
      <c r="A61" s="25" t="s">
        <v>1</v>
      </c>
      <c r="B61" s="26" t="s">
        <v>15</v>
      </c>
      <c r="C61" s="27" t="s">
        <v>21</v>
      </c>
      <c r="D61" s="27" t="s">
        <v>23</v>
      </c>
      <c r="E61" s="25" t="s">
        <v>3</v>
      </c>
      <c r="F61" s="28" t="s">
        <v>4</v>
      </c>
      <c r="G61" s="29" t="s">
        <v>5</v>
      </c>
      <c r="H61" s="26" t="s">
        <v>6</v>
      </c>
      <c r="I61" s="26" t="s">
        <v>7</v>
      </c>
    </row>
    <row r="62" spans="1:9" ht="34.5" hidden="1" customHeight="1" x14ac:dyDescent="0.3">
      <c r="A62" s="25" t="s">
        <v>8</v>
      </c>
      <c r="B62" s="25" t="s">
        <v>9</v>
      </c>
      <c r="C62" s="27" t="s">
        <v>8</v>
      </c>
      <c r="D62" s="27"/>
      <c r="E62" s="25" t="s">
        <v>8</v>
      </c>
      <c r="F62" s="30">
        <f>COUNTA(F63)</f>
        <v>0</v>
      </c>
      <c r="G62" s="29">
        <f>SUM(G63)</f>
        <v>0</v>
      </c>
      <c r="H62" s="25" t="s">
        <v>8</v>
      </c>
      <c r="I62" s="25" t="s">
        <v>8</v>
      </c>
    </row>
    <row r="63" spans="1:9" ht="34.5" hidden="1" customHeight="1" x14ac:dyDescent="0.3">
      <c r="A63" s="24"/>
      <c r="B63" s="48"/>
      <c r="C63" s="16"/>
      <c r="D63" s="41"/>
      <c r="E63" s="17"/>
      <c r="F63" s="67"/>
      <c r="G63" s="22"/>
      <c r="H63" s="22"/>
      <c r="I63" s="22"/>
    </row>
    <row r="64" spans="1:9" ht="27" hidden="1" customHeight="1" x14ac:dyDescent="0.3">
      <c r="A64" s="31"/>
      <c r="B64" s="31"/>
      <c r="C64" s="32"/>
      <c r="D64" s="32"/>
      <c r="E64" s="31"/>
      <c r="F64" s="33"/>
      <c r="G64" s="34"/>
      <c r="H64" s="34"/>
      <c r="I64" s="34"/>
    </row>
    <row r="65" spans="1:9" s="15" customFormat="1" ht="27" customHeight="1" x14ac:dyDescent="0.3">
      <c r="A65" s="69" t="s">
        <v>32</v>
      </c>
      <c r="B65" s="69"/>
      <c r="C65" s="69"/>
      <c r="D65" s="69"/>
      <c r="E65" s="69"/>
      <c r="F65" s="69"/>
      <c r="G65" s="69"/>
      <c r="H65" s="69"/>
      <c r="I65" s="69"/>
    </row>
    <row r="66" spans="1:9" ht="33.75" customHeight="1" x14ac:dyDescent="0.3">
      <c r="A66" s="25" t="s">
        <v>1</v>
      </c>
      <c r="B66" s="26" t="s">
        <v>15</v>
      </c>
      <c r="C66" s="27" t="s">
        <v>21</v>
      </c>
      <c r="D66" s="27" t="s">
        <v>23</v>
      </c>
      <c r="E66" s="25" t="s">
        <v>3</v>
      </c>
      <c r="F66" s="28" t="s">
        <v>4</v>
      </c>
      <c r="G66" s="29" t="s">
        <v>5</v>
      </c>
      <c r="H66" s="26" t="s">
        <v>6</v>
      </c>
      <c r="I66" s="26" t="s">
        <v>7</v>
      </c>
    </row>
    <row r="67" spans="1:9" ht="33.75" customHeight="1" x14ac:dyDescent="0.3">
      <c r="A67" s="25" t="s">
        <v>8</v>
      </c>
      <c r="B67" s="25" t="s">
        <v>9</v>
      </c>
      <c r="C67" s="27" t="s">
        <v>8</v>
      </c>
      <c r="D67" s="27"/>
      <c r="E67" s="25" t="s">
        <v>8</v>
      </c>
      <c r="F67" s="30">
        <f>COUNTA(F68:F68)</f>
        <v>1</v>
      </c>
      <c r="G67" s="29">
        <f>SUM(G68:G69)</f>
        <v>39800</v>
      </c>
      <c r="H67" s="29">
        <f>SUM(H68:H68)</f>
        <v>0</v>
      </c>
      <c r="I67" s="29">
        <f>SUM(I68:I68)</f>
        <v>0</v>
      </c>
    </row>
    <row r="68" spans="1:9" ht="33.75" customHeight="1" x14ac:dyDescent="0.3">
      <c r="A68" s="24">
        <v>1</v>
      </c>
      <c r="B68" s="24" t="s">
        <v>40</v>
      </c>
      <c r="C68" s="48">
        <v>45799</v>
      </c>
      <c r="D68" s="41">
        <v>0.48472222222222222</v>
      </c>
      <c r="E68" s="17" t="s">
        <v>109</v>
      </c>
      <c r="F68" s="49" t="s">
        <v>111</v>
      </c>
      <c r="G68" s="22">
        <v>18000</v>
      </c>
      <c r="H68" s="24" t="s">
        <v>43</v>
      </c>
      <c r="I68" s="24" t="s">
        <v>39</v>
      </c>
    </row>
    <row r="69" spans="1:9" ht="33.75" customHeight="1" x14ac:dyDescent="0.3">
      <c r="A69" s="24">
        <v>2</v>
      </c>
      <c r="B69" s="24" t="s">
        <v>40</v>
      </c>
      <c r="C69" s="48">
        <v>45805</v>
      </c>
      <c r="D69" s="41">
        <v>0.53055555555555556</v>
      </c>
      <c r="E69" s="17" t="s">
        <v>110</v>
      </c>
      <c r="F69" s="49" t="s">
        <v>112</v>
      </c>
      <c r="G69" s="22">
        <v>21800</v>
      </c>
      <c r="H69" s="24" t="s">
        <v>43</v>
      </c>
      <c r="I69" s="24" t="s">
        <v>28</v>
      </c>
    </row>
    <row r="70" spans="1:9" ht="33.75" customHeight="1" x14ac:dyDescent="0.3">
      <c r="A70" s="35"/>
      <c r="B70" s="35"/>
      <c r="C70" s="36"/>
      <c r="D70" s="53"/>
      <c r="E70" s="37"/>
      <c r="F70" s="38"/>
      <c r="G70" s="40"/>
      <c r="H70" s="35"/>
      <c r="I70" s="40"/>
    </row>
    <row r="71" spans="1:9" ht="27" customHeight="1" x14ac:dyDescent="0.3">
      <c r="A71" s="72" t="s">
        <v>117</v>
      </c>
      <c r="B71" s="72"/>
      <c r="C71" s="72"/>
      <c r="D71" s="72"/>
      <c r="E71" s="72"/>
      <c r="F71" s="72"/>
      <c r="G71" s="72"/>
      <c r="H71" s="72"/>
      <c r="I71" s="72"/>
    </row>
    <row r="72" spans="1:9" ht="33.75" customHeight="1" x14ac:dyDescent="0.3">
      <c r="A72" s="25" t="s">
        <v>1</v>
      </c>
      <c r="B72" s="26" t="s">
        <v>15</v>
      </c>
      <c r="C72" s="27" t="s">
        <v>21</v>
      </c>
      <c r="D72" s="27" t="s">
        <v>23</v>
      </c>
      <c r="E72" s="25" t="s">
        <v>3</v>
      </c>
      <c r="F72" s="28" t="s">
        <v>4</v>
      </c>
      <c r="G72" s="29" t="s">
        <v>5</v>
      </c>
      <c r="H72" s="26" t="s">
        <v>6</v>
      </c>
      <c r="I72" s="26" t="s">
        <v>7</v>
      </c>
    </row>
    <row r="73" spans="1:9" ht="33.75" customHeight="1" x14ac:dyDescent="0.3">
      <c r="A73" s="25" t="s">
        <v>8</v>
      </c>
      <c r="B73" s="25" t="s">
        <v>9</v>
      </c>
      <c r="C73" s="27" t="s">
        <v>8</v>
      </c>
      <c r="D73" s="27"/>
      <c r="E73" s="25" t="s">
        <v>8</v>
      </c>
      <c r="F73" s="30">
        <f>COUNTA(F74:F75)</f>
        <v>1</v>
      </c>
      <c r="G73" s="29">
        <f>SUM(G74:G75)</f>
        <v>34000</v>
      </c>
      <c r="H73" s="25" t="s">
        <v>8</v>
      </c>
      <c r="I73" s="25" t="s">
        <v>8</v>
      </c>
    </row>
    <row r="74" spans="1:9" s="15" customFormat="1" ht="33.75" customHeight="1" x14ac:dyDescent="0.3">
      <c r="A74" s="24">
        <v>1</v>
      </c>
      <c r="B74" s="24" t="s">
        <v>121</v>
      </c>
      <c r="C74" s="16">
        <v>45786</v>
      </c>
      <c r="D74" s="42">
        <v>0.52083333333333337</v>
      </c>
      <c r="E74" s="17" t="s">
        <v>122</v>
      </c>
      <c r="F74" s="18" t="s">
        <v>123</v>
      </c>
      <c r="G74" s="22">
        <v>34000</v>
      </c>
      <c r="H74" s="22" t="s">
        <v>124</v>
      </c>
      <c r="I74" s="22" t="s">
        <v>58</v>
      </c>
    </row>
    <row r="75" spans="1:9" ht="33.75" hidden="1" customHeight="1" x14ac:dyDescent="0.3">
      <c r="A75" s="35"/>
      <c r="B75" s="35"/>
      <c r="C75" s="36"/>
      <c r="D75" s="53"/>
      <c r="E75" s="37"/>
      <c r="F75" s="38"/>
      <c r="G75" s="40"/>
      <c r="H75" s="35"/>
      <c r="I75" s="40"/>
    </row>
    <row r="76" spans="1:9" ht="27" hidden="1" customHeight="1" x14ac:dyDescent="0.3">
      <c r="A76" s="72" t="s">
        <v>33</v>
      </c>
      <c r="B76" s="72"/>
      <c r="C76" s="72"/>
      <c r="D76" s="72"/>
      <c r="E76" s="72"/>
      <c r="F76" s="72"/>
      <c r="G76" s="72"/>
      <c r="H76" s="72"/>
      <c r="I76" s="72"/>
    </row>
    <row r="77" spans="1:9" ht="33.75" hidden="1" customHeight="1" x14ac:dyDescent="0.3">
      <c r="A77" s="25" t="s">
        <v>1</v>
      </c>
      <c r="B77" s="26" t="s">
        <v>15</v>
      </c>
      <c r="C77" s="27" t="s">
        <v>21</v>
      </c>
      <c r="D77" s="27" t="s">
        <v>23</v>
      </c>
      <c r="E77" s="25" t="s">
        <v>3</v>
      </c>
      <c r="F77" s="28" t="s">
        <v>4</v>
      </c>
      <c r="G77" s="29" t="s">
        <v>5</v>
      </c>
      <c r="H77" s="26" t="s">
        <v>6</v>
      </c>
      <c r="I77" s="26" t="s">
        <v>7</v>
      </c>
    </row>
    <row r="78" spans="1:9" ht="33.75" hidden="1" customHeight="1" x14ac:dyDescent="0.3">
      <c r="A78" s="25" t="s">
        <v>8</v>
      </c>
      <c r="B78" s="25" t="s">
        <v>9</v>
      </c>
      <c r="C78" s="27" t="s">
        <v>8</v>
      </c>
      <c r="D78" s="27"/>
      <c r="E78" s="25" t="s">
        <v>8</v>
      </c>
      <c r="F78" s="30">
        <f>COUNTA(F79:F80)</f>
        <v>0</v>
      </c>
      <c r="G78" s="29">
        <f>SUM(G79:G80)</f>
        <v>0</v>
      </c>
      <c r="H78" s="25" t="s">
        <v>8</v>
      </c>
      <c r="I78" s="25" t="s">
        <v>8</v>
      </c>
    </row>
    <row r="79" spans="1:9" s="15" customFormat="1" ht="33.75" hidden="1" customHeight="1" x14ac:dyDescent="0.3">
      <c r="A79" s="24"/>
      <c r="B79" s="24"/>
      <c r="C79" s="16"/>
      <c r="D79" s="42"/>
      <c r="E79" s="17"/>
      <c r="F79" s="18"/>
      <c r="G79" s="22"/>
      <c r="H79" s="22"/>
      <c r="I79" s="22"/>
    </row>
    <row r="80" spans="1:9" s="15" customFormat="1" ht="33.75" hidden="1" customHeight="1" x14ac:dyDescent="0.3">
      <c r="A80" s="24"/>
      <c r="B80" s="24"/>
      <c r="C80" s="16"/>
      <c r="D80" s="42"/>
      <c r="E80" s="17"/>
      <c r="F80" s="18"/>
      <c r="G80" s="22"/>
      <c r="H80" s="22"/>
      <c r="I80" s="22"/>
    </row>
    <row r="81" spans="1:9" s="15" customFormat="1" ht="33.75" hidden="1" customHeight="1" x14ac:dyDescent="0.3">
      <c r="A81" s="35"/>
      <c r="B81" s="35"/>
      <c r="C81" s="36"/>
      <c r="D81" s="66"/>
      <c r="E81" s="37"/>
      <c r="F81" s="38"/>
      <c r="G81" s="40"/>
      <c r="H81" s="40"/>
      <c r="I81" s="40"/>
    </row>
    <row r="82" spans="1:9" ht="27" hidden="1" customHeight="1" x14ac:dyDescent="0.3"/>
    <row r="83" spans="1:9" s="15" customFormat="1" ht="27" hidden="1" customHeight="1" x14ac:dyDescent="0.3">
      <c r="A83" s="69" t="s">
        <v>26</v>
      </c>
      <c r="B83" s="69"/>
      <c r="C83" s="69"/>
      <c r="D83" s="69"/>
      <c r="E83" s="69"/>
      <c r="F83" s="69"/>
      <c r="G83" s="69"/>
      <c r="H83" s="69"/>
      <c r="I83" s="69"/>
    </row>
    <row r="84" spans="1:9" ht="33.75" hidden="1" customHeight="1" x14ac:dyDescent="0.3">
      <c r="A84" s="25" t="s">
        <v>1</v>
      </c>
      <c r="B84" s="26" t="s">
        <v>15</v>
      </c>
      <c r="C84" s="27" t="s">
        <v>21</v>
      </c>
      <c r="D84" s="27" t="s">
        <v>23</v>
      </c>
      <c r="E84" s="25" t="s">
        <v>3</v>
      </c>
      <c r="F84" s="28" t="s">
        <v>4</v>
      </c>
      <c r="G84" s="29" t="s">
        <v>5</v>
      </c>
      <c r="H84" s="26" t="s">
        <v>6</v>
      </c>
      <c r="I84" s="26" t="s">
        <v>7</v>
      </c>
    </row>
    <row r="85" spans="1:9" ht="33.75" hidden="1" customHeight="1" x14ac:dyDescent="0.3">
      <c r="A85" s="25" t="s">
        <v>8</v>
      </c>
      <c r="B85" s="25" t="s">
        <v>9</v>
      </c>
      <c r="C85" s="27" t="s">
        <v>8</v>
      </c>
      <c r="D85" s="27"/>
      <c r="E85" s="25" t="s">
        <v>8</v>
      </c>
      <c r="F85" s="30">
        <f>COUNTA(F86:F88)</f>
        <v>0</v>
      </c>
      <c r="G85" s="29">
        <f>SUM(G86:G88)</f>
        <v>0</v>
      </c>
      <c r="H85" s="25" t="s">
        <v>8</v>
      </c>
      <c r="I85" s="25" t="s">
        <v>8</v>
      </c>
    </row>
    <row r="86" spans="1:9" s="15" customFormat="1" ht="33.75" hidden="1" customHeight="1" x14ac:dyDescent="0.3">
      <c r="A86" s="24"/>
      <c r="B86" s="24"/>
      <c r="C86" s="16"/>
      <c r="D86" s="42"/>
      <c r="E86" s="17"/>
      <c r="F86" s="18"/>
      <c r="G86" s="22"/>
      <c r="H86" s="22"/>
      <c r="I86" s="22"/>
    </row>
    <row r="87" spans="1:9" s="15" customFormat="1" ht="33.75" hidden="1" customHeight="1" x14ac:dyDescent="0.3">
      <c r="A87" s="24"/>
      <c r="B87" s="24"/>
      <c r="C87" s="16"/>
      <c r="D87" s="42"/>
      <c r="E87" s="17"/>
      <c r="F87" s="18"/>
      <c r="G87" s="22"/>
      <c r="H87" s="22"/>
      <c r="I87" s="22"/>
    </row>
    <row r="88" spans="1:9" s="15" customFormat="1" ht="33.75" hidden="1" customHeight="1" x14ac:dyDescent="0.3">
      <c r="A88" s="24"/>
      <c r="B88" s="24"/>
      <c r="C88" s="16"/>
      <c r="D88" s="42"/>
      <c r="E88" s="17"/>
      <c r="F88" s="18"/>
      <c r="G88" s="22"/>
      <c r="H88" s="22"/>
      <c r="I88" s="22"/>
    </row>
    <row r="89" spans="1:9" s="15" customFormat="1" ht="33.75" customHeight="1" x14ac:dyDescent="0.3">
      <c r="A89" s="35"/>
      <c r="B89" s="35"/>
      <c r="C89" s="36"/>
      <c r="D89" s="66"/>
      <c r="E89" s="37"/>
      <c r="F89" s="38"/>
      <c r="G89" s="40"/>
      <c r="H89" s="40"/>
      <c r="I89" s="40"/>
    </row>
    <row r="90" spans="1:9" ht="27" customHeight="1" x14ac:dyDescent="0.3">
      <c r="A90" s="69" t="s">
        <v>25</v>
      </c>
      <c r="B90" s="69"/>
      <c r="C90" s="69"/>
      <c r="D90" s="69"/>
      <c r="E90" s="69"/>
      <c r="F90" s="69"/>
      <c r="G90" s="69"/>
      <c r="H90" s="69"/>
      <c r="I90" s="69"/>
    </row>
    <row r="91" spans="1:9" ht="33.75" customHeight="1" x14ac:dyDescent="0.3">
      <c r="A91" s="25" t="s">
        <v>1</v>
      </c>
      <c r="B91" s="26" t="s">
        <v>15</v>
      </c>
      <c r="C91" s="27" t="s">
        <v>21</v>
      </c>
      <c r="D91" s="27" t="s">
        <v>23</v>
      </c>
      <c r="E91" s="25" t="s">
        <v>3</v>
      </c>
      <c r="F91" s="28" t="s">
        <v>4</v>
      </c>
      <c r="G91" s="29" t="s">
        <v>5</v>
      </c>
      <c r="H91" s="26" t="s">
        <v>6</v>
      </c>
      <c r="I91" s="26" t="s">
        <v>7</v>
      </c>
    </row>
    <row r="92" spans="1:9" ht="33.75" customHeight="1" x14ac:dyDescent="0.3">
      <c r="A92" s="25" t="s">
        <v>8</v>
      </c>
      <c r="B92" s="25" t="s">
        <v>9</v>
      </c>
      <c r="C92" s="27" t="s">
        <v>8</v>
      </c>
      <c r="D92" s="27"/>
      <c r="E92" s="25" t="s">
        <v>8</v>
      </c>
      <c r="F92" s="30">
        <f>COUNTA(F93:F93)</f>
        <v>1</v>
      </c>
      <c r="G92" s="29">
        <f>SUM(G93:G93)</f>
        <v>69000</v>
      </c>
      <c r="H92" s="25" t="s">
        <v>8</v>
      </c>
      <c r="I92" s="25" t="s">
        <v>8</v>
      </c>
    </row>
    <row r="93" spans="1:9" ht="33.75" customHeight="1" x14ac:dyDescent="0.3">
      <c r="A93" s="24">
        <v>1</v>
      </c>
      <c r="B93" s="24" t="s">
        <v>48</v>
      </c>
      <c r="C93" s="16">
        <v>45785</v>
      </c>
      <c r="D93" s="41">
        <v>0.78263888888888899</v>
      </c>
      <c r="E93" s="17" t="s">
        <v>118</v>
      </c>
      <c r="F93" s="18" t="s">
        <v>119</v>
      </c>
      <c r="G93" s="22">
        <v>69000</v>
      </c>
      <c r="H93" s="22" t="s">
        <v>120</v>
      </c>
      <c r="I93" s="22" t="s">
        <v>44</v>
      </c>
    </row>
    <row r="94" spans="1:9" ht="21.95" hidden="1" customHeight="1" x14ac:dyDescent="0.3"/>
    <row r="95" spans="1:9" ht="27" hidden="1" customHeight="1" x14ac:dyDescent="0.3">
      <c r="A95" s="69" t="s">
        <v>41</v>
      </c>
      <c r="B95" s="69"/>
      <c r="C95" s="69"/>
      <c r="D95" s="69"/>
      <c r="E95" s="69"/>
      <c r="F95" s="69"/>
      <c r="G95" s="69"/>
      <c r="H95" s="69"/>
      <c r="I95" s="69"/>
    </row>
    <row r="96" spans="1:9" ht="33" hidden="1" customHeight="1" x14ac:dyDescent="0.3">
      <c r="A96" s="25" t="s">
        <v>1</v>
      </c>
      <c r="B96" s="26" t="s">
        <v>15</v>
      </c>
      <c r="C96" s="27" t="s">
        <v>21</v>
      </c>
      <c r="D96" s="27" t="s">
        <v>23</v>
      </c>
      <c r="E96" s="25" t="s">
        <v>3</v>
      </c>
      <c r="F96" s="28" t="s">
        <v>4</v>
      </c>
      <c r="G96" s="29" t="s">
        <v>5</v>
      </c>
      <c r="H96" s="26" t="s">
        <v>6</v>
      </c>
      <c r="I96" s="26" t="s">
        <v>7</v>
      </c>
    </row>
    <row r="97" spans="1:9" ht="33" hidden="1" customHeight="1" x14ac:dyDescent="0.3">
      <c r="A97" s="25" t="s">
        <v>8</v>
      </c>
      <c r="B97" s="25" t="s">
        <v>9</v>
      </c>
      <c r="C97" s="27" t="s">
        <v>8</v>
      </c>
      <c r="D97" s="27"/>
      <c r="E97" s="25" t="s">
        <v>8</v>
      </c>
      <c r="F97" s="30">
        <f>COUNTA(F98:F98)</f>
        <v>0</v>
      </c>
      <c r="G97" s="29">
        <f>SUM(G98:G98)</f>
        <v>0</v>
      </c>
      <c r="H97" s="25" t="s">
        <v>8</v>
      </c>
      <c r="I97" s="25" t="s">
        <v>8</v>
      </c>
    </row>
    <row r="98" spans="1:9" ht="33" hidden="1" customHeight="1" x14ac:dyDescent="0.3">
      <c r="A98" s="24"/>
      <c r="B98" s="24"/>
      <c r="C98" s="16"/>
      <c r="D98" s="41"/>
      <c r="E98" s="17"/>
      <c r="F98" s="18"/>
      <c r="G98" s="22"/>
      <c r="H98" s="22"/>
      <c r="I98" s="22"/>
    </row>
  </sheetData>
  <mergeCells count="15">
    <mergeCell ref="A95:I95"/>
    <mergeCell ref="A90:I90"/>
    <mergeCell ref="A83:I83"/>
    <mergeCell ref="A1:I1"/>
    <mergeCell ref="A3:I3"/>
    <mergeCell ref="A37:I37"/>
    <mergeCell ref="A65:I65"/>
    <mergeCell ref="A55:I55"/>
    <mergeCell ref="A50:I50"/>
    <mergeCell ref="A45:I45"/>
    <mergeCell ref="A17:I17"/>
    <mergeCell ref="A76:I76"/>
    <mergeCell ref="A60:I60"/>
    <mergeCell ref="A29:I29"/>
    <mergeCell ref="A71:I71"/>
  </mergeCells>
  <phoneticPr fontId="3" type="noConversion"/>
  <printOptions horizontalCentered="1"/>
  <pageMargins left="0.23622047244094491" right="0.23622047244094491" top="0.35433070866141736" bottom="0.35433070866141736" header="0.31496062992125984" footer="0.31496062992125984"/>
  <pageSetup paperSize="9" scale="68" orientation="portrait" r:id="rId1"/>
  <rowBreaks count="1" manualBreakCount="1">
    <brk id="16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집행내역</vt:lpstr>
      <vt:lpstr>'업무추진비 집행내역'!Print_Area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Green</dc:creator>
  <cp:lastModifiedBy>smrtgen</cp:lastModifiedBy>
  <cp:lastPrinted>2023-09-27T01:48:00Z</cp:lastPrinted>
  <dcterms:created xsi:type="dcterms:W3CDTF">2021-05-01T05:13:17Z</dcterms:created>
  <dcterms:modified xsi:type="dcterms:W3CDTF">2025-06-20T08:04:08Z</dcterms:modified>
</cp:coreProperties>
</file>