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TGEN\OneDrive\22년도 경영지원처\1. 계약\8. 수의계약 현황\230601 2305\"/>
    </mc:Choice>
  </mc:AlternateContent>
  <xr:revisionPtr revIDLastSave="9" documentId="14_{093AD71F-040B-4D40-ABBF-711707019790}" xr6:coauthVersionLast="36" xr6:coauthVersionMax="36" xr10:uidLastSave="{5419CB9F-6CBF-4C1C-AEF5-8FE8D83FF1DE}"/>
  <bookViews>
    <workbookView xWindow="18600" yWindow="0" windowWidth="22290" windowHeight="12765" xr2:uid="{C9574B71-C9AB-4A08-AB02-58EB73CD1B7E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<sst xmlns="http://schemas.openxmlformats.org/spreadsheetml/2006/main" count="57" uniqueCount="51">
  <si>
    <t>번호</t>
  </si>
  <si>
    <t>계약명</t>
  </si>
  <si>
    <t>계약시작일</t>
  </si>
  <si>
    <t>계약종료일</t>
  </si>
  <si>
    <t>공급업체이름</t>
  </si>
  <si>
    <t>계약금액</t>
  </si>
  <si>
    <t>수의계약 사유</t>
  </si>
  <si>
    <t>방문기념품 제작구매</t>
  </si>
  <si>
    <t>대건</t>
  </si>
  <si>
    <t>추정가격 2천만 원 이하 용역</t>
  </si>
  <si>
    <t>추정가격 2천만 원 이하 공사</t>
  </si>
  <si>
    <t>추정가격 2천만 원 이하 물품 구매</t>
  </si>
  <si>
    <t>와이즈웰니스</t>
  </si>
  <si>
    <t>대표자</t>
    <phoneticPr fontId="2" type="noConversion"/>
  </si>
  <si>
    <t>주소</t>
    <phoneticPr fontId="2" type="noConversion"/>
  </si>
  <si>
    <t>예정가격</t>
    <phoneticPr fontId="2" type="noConversion"/>
  </si>
  <si>
    <t>계약률</t>
    <phoneticPr fontId="2" type="noConversion"/>
  </si>
  <si>
    <t>사업장소</t>
    <phoneticPr fontId="2" type="noConversion"/>
  </si>
  <si>
    <t>기타</t>
    <phoneticPr fontId="2" type="noConversion"/>
  </si>
  <si>
    <t>전성만</t>
  </si>
  <si>
    <t>김민철</t>
  </si>
  <si>
    <t>서울특별시 구로구 경인로53길 15, 가동 1415호</t>
  </si>
  <si>
    <t>2023.06.30</t>
  </si>
  <si>
    <t>신규직원(야간) 미끄럼방지 장화 구매</t>
  </si>
  <si>
    <t>2023년 상반기 공개채용 체력검정대행 위탁용역</t>
  </si>
  <si>
    <t>안전용품 추가 구매</t>
  </si>
  <si>
    <t>동대문역사문화공원역 전기공사</t>
  </si>
  <si>
    <t>생명구조 타올 구매</t>
  </si>
  <si>
    <t>2023.05.09</t>
  </si>
  <si>
    <t>2023.06.08</t>
  </si>
  <si>
    <t>2023.05.10</t>
  </si>
  <si>
    <t>2023.05.30</t>
  </si>
  <si>
    <t>2023.05.11</t>
  </si>
  <si>
    <t>2023.05.18</t>
  </si>
  <si>
    <t>2023.06.17</t>
  </si>
  <si>
    <t>2023.05.19</t>
  </si>
  <si>
    <t>2023.06.14</t>
  </si>
  <si>
    <t>2023.05.23</t>
  </si>
  <si>
    <t>2023.06.22</t>
  </si>
  <si>
    <t>선경솔루션</t>
  </si>
  <si>
    <t>부림전력 주식회사</t>
  </si>
  <si>
    <t>주식회사 세이빙스토리</t>
  </si>
  <si>
    <t>서형진</t>
  </si>
  <si>
    <t>송금화</t>
  </si>
  <si>
    <t>장승</t>
  </si>
  <si>
    <t>동대문역사문화공원역</t>
    <phoneticPr fontId="2" type="noConversion"/>
  </si>
  <si>
    <t>충청북도 청주시 상당구 교동로3번길 150, 2층 202호</t>
  </si>
  <si>
    <t>서울특별시 중구 청계천로 100, 서관동 10층 1037호</t>
  </si>
  <si>
    <t>서울특별시 강동구 올림픽로92길 50</t>
  </si>
  <si>
    <t>경기도 화성시 동탄기흥로594-7 2층 209, 210호</t>
  </si>
  <si>
    <t>서울도시철도그린환경 수의계약 체결 현황(`23.05.01. ~ `23.05.31.)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</si>
</sst>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00%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1D01-D385-45F7-82FD-04F3CF23D53D}">
  <dimension ref="A1:M8"/>
  <sheetViews>
    <sheetView tabSelected="1" zoomScale="85" zoomScaleNormal="85" workbookViewId="0">
      <pane ySplit="2" topLeftCell="A3" activePane="bottomLeft" state="frozen"/>
      <selection pane="bottomLeft" activeCell="I9" sqref="I9"/>
    </sheetView>
  </sheetViews>
  <sheetFormatPr defaultRowHeight="16.5" x14ac:dyDescent="0.3"/>
  <cols>
    <col min="1" max="1" width="7.625" bestFit="1" customWidth="1"/>
    <col min="2" max="2" width="42.375" customWidth="1"/>
    <col min="3" max="4" width="13" bestFit="1" customWidth="1"/>
    <col min="5" max="5" width="25.5" customWidth="1"/>
    <col min="6" max="6" width="13.875" bestFit="1" customWidth="1"/>
    <col min="7" max="7" width="17.125" bestFit="1" customWidth="1"/>
    <col min="8" max="8" width="15.875" bestFit="1" customWidth="1"/>
    <col min="9" max="9" width="15.875" style="1" customWidth="1"/>
    <col min="10" max="10" width="22.125" style="1" bestFit="1" customWidth="1"/>
    <col min="11" max="11" width="49.375" customWidth="1"/>
    <col min="12" max="12" width="32.625" bestFit="1" customWidth="1"/>
    <col min="13" max="13" width="9" customWidth="1"/>
  </cols>
  <sheetData>
    <row r="1" spans="1:13" x14ac:dyDescent="0.3">
      <c r="A1" s="7" t="s">
        <v>50</v>
      </c>
      <c r="B1" s="7"/>
      <c r="C1" s="7"/>
      <c r="D1" s="7"/>
    </row>
    <row r="2" spans="1:13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13</v>
      </c>
      <c r="G2" s="2" t="s">
        <v>15</v>
      </c>
      <c r="H2" s="2" t="s">
        <v>5</v>
      </c>
      <c r="I2" s="3" t="s">
        <v>16</v>
      </c>
      <c r="J2" s="2" t="s">
        <v>17</v>
      </c>
      <c r="K2" s="2" t="s">
        <v>14</v>
      </c>
      <c r="L2" s="2" t="s">
        <v>6</v>
      </c>
      <c r="M2" s="2" t="s">
        <v>18</v>
      </c>
    </row>
    <row r="3" spans="1:13" x14ac:dyDescent="0.3">
      <c r="A3" s="4">
        <f>SUBTOTAL(103,$B$3:B3)+0</f>
        <v>1</v>
      </c>
      <c r="B3" s="4" t="s">
        <v>7</v>
      </c>
      <c r="C3" s="4" t="s">
        <v>28</v>
      </c>
      <c r="D3" s="4" t="s">
        <v>29</v>
      </c>
      <c r="E3" s="4" t="s">
        <v>39</v>
      </c>
      <c r="F3" s="4" t="s">
        <v>42</v>
      </c>
      <c r="G3" s="5">
        <v>5900000</v>
      </c>
      <c r="H3" s="5">
        <v>5852000</v>
      </c>
      <c r="I3" s="6">
        <f>H3/G3</f>
        <v>0.99186440677966103</v>
      </c>
      <c r="J3" s="6"/>
      <c r="K3" s="4" t="s">
        <v>46</v>
      </c>
      <c r="L3" s="4" t="s">
        <v>11</v>
      </c>
      <c r="M3" s="4"/>
    </row>
    <row r="4" spans="1:13" x14ac:dyDescent="0.3">
      <c r="A4" s="4">
        <f>SUBTOTAL(103,$B$3:B4)+0</f>
        <v>2</v>
      </c>
      <c r="B4" s="4" t="s">
        <v>23</v>
      </c>
      <c r="C4" s="4" t="s">
        <v>30</v>
      </c>
      <c r="D4" s="4" t="s">
        <v>31</v>
      </c>
      <c r="E4" s="4" t="s">
        <v>8</v>
      </c>
      <c r="F4" s="4" t="s">
        <v>19</v>
      </c>
      <c r="G4" s="5">
        <v>3950000</v>
      </c>
      <c r="H4" s="5">
        <v>3887400</v>
      </c>
      <c r="I4" s="6">
        <f t="shared" ref="I4:I8" si="0">H4/G4</f>
        <v>0.98415189873417719</v>
      </c>
      <c r="J4" s="6"/>
      <c r="K4" s="4" t="s">
        <v>21</v>
      </c>
      <c r="L4" s="4" t="s">
        <v>11</v>
      </c>
      <c r="M4" s="4"/>
    </row>
    <row r="5" spans="1:13" x14ac:dyDescent="0.3">
      <c r="A5" s="4">
        <f>SUBTOTAL(103,$B$3:B5)+0</f>
        <v>3</v>
      </c>
      <c r="B5" s="4" t="s">
        <v>24</v>
      </c>
      <c r="C5" s="4" t="s">
        <v>32</v>
      </c>
      <c r="D5" s="4" t="s">
        <v>22</v>
      </c>
      <c r="E5" s="4" t="s">
        <v>12</v>
      </c>
      <c r="F5" s="4" t="s">
        <v>20</v>
      </c>
      <c r="G5" s="5">
        <v>12300000</v>
      </c>
      <c r="H5" s="5">
        <v>12000000</v>
      </c>
      <c r="I5" s="6">
        <f t="shared" si="0"/>
        <v>0.97560975609756095</v>
      </c>
      <c r="J5" s="6"/>
      <c r="K5" s="4" t="s">
        <v>47</v>
      </c>
      <c r="L5" s="4" t="s">
        <v>9</v>
      </c>
      <c r="M5" s="4"/>
    </row>
    <row r="6" spans="1:13" x14ac:dyDescent="0.3">
      <c r="A6" s="4">
        <f>SUBTOTAL(103,$B$3:B6)+0</f>
        <v>4</v>
      </c>
      <c r="B6" s="4" t="s">
        <v>25</v>
      </c>
      <c r="C6" s="4" t="s">
        <v>33</v>
      </c>
      <c r="D6" s="4" t="s">
        <v>34</v>
      </c>
      <c r="E6" s="4" t="s">
        <v>8</v>
      </c>
      <c r="F6" s="4" t="s">
        <v>19</v>
      </c>
      <c r="G6" s="5">
        <v>10000000</v>
      </c>
      <c r="H6" s="5">
        <v>9669000</v>
      </c>
      <c r="I6" s="6">
        <f t="shared" si="0"/>
        <v>0.96689999999999998</v>
      </c>
      <c r="J6" s="6"/>
      <c r="K6" s="4" t="s">
        <v>21</v>
      </c>
      <c r="L6" s="4" t="s">
        <v>11</v>
      </c>
      <c r="M6" s="4"/>
    </row>
    <row r="7" spans="1:13" x14ac:dyDescent="0.3">
      <c r="A7" s="4">
        <f>SUBTOTAL(103,$B$3:B7)+0</f>
        <v>5</v>
      </c>
      <c r="B7" s="4" t="s">
        <v>26</v>
      </c>
      <c r="C7" s="4" t="s">
        <v>35</v>
      </c>
      <c r="D7" s="4" t="s">
        <v>36</v>
      </c>
      <c r="E7" s="4" t="s">
        <v>40</v>
      </c>
      <c r="F7" s="4" t="s">
        <v>43</v>
      </c>
      <c r="G7" s="5">
        <v>7680000</v>
      </c>
      <c r="H7" s="5">
        <v>7634000</v>
      </c>
      <c r="I7" s="6">
        <f t="shared" si="0"/>
        <v>0.99401041666666667</v>
      </c>
      <c r="J7" s="6" t="s">
        <v>45</v>
      </c>
      <c r="K7" s="4" t="s">
        <v>48</v>
      </c>
      <c r="L7" s="4" t="s">
        <v>10</v>
      </c>
      <c r="M7" s="4"/>
    </row>
    <row r="8" spans="1:13" x14ac:dyDescent="0.3">
      <c r="A8" s="4">
        <f>SUBTOTAL(103,$B$3:B8)+0</f>
        <v>6</v>
      </c>
      <c r="B8" s="4" t="s">
        <v>27</v>
      </c>
      <c r="C8" s="4" t="s">
        <v>37</v>
      </c>
      <c r="D8" s="4" t="s">
        <v>38</v>
      </c>
      <c r="E8" s="4" t="s">
        <v>41</v>
      </c>
      <c r="F8" s="4" t="s">
        <v>44</v>
      </c>
      <c r="G8" s="5">
        <v>21700000</v>
      </c>
      <c r="H8" s="5">
        <v>21440000</v>
      </c>
      <c r="I8" s="6">
        <f t="shared" si="0"/>
        <v>0.98801843317972349</v>
      </c>
      <c r="J8" s="6"/>
      <c r="K8" s="4" t="s">
        <v>49</v>
      </c>
      <c r="L8" s="4" t="s">
        <v>11</v>
      </c>
      <c r="M8" s="4"/>
    </row>
  </sheetData>
  <autoFilter ref="A2:M2" xr:uid="{D09A1301-C96F-4292-AE29-4EA6F3E02440}"/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SMRTGEN</dc:creator>
  <cp:lastModifiedBy>SMRTGEN</cp:lastModifiedBy>
  <dcterms:created xsi:type="dcterms:W3CDTF">2023-01-09T04:50:33Z</dcterms:created>
  <dcterms:modified xsi:type="dcterms:W3CDTF">2023-06-01T06:15:03Z</dcterms:modified>
</cp:coreProperties>
</file>