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RTGEN\OneDrive\22년도 경영지원처\1. 계약\8. 수의계약 현황\230306 2302\"/>
    </mc:Choice>
  </mc:AlternateContent>
  <xr:revisionPtr revIDLastSave="20" documentId="13_ncr:1_{C977F47C-1626-43B5-A9EB-CB669F33F363}" xr6:coauthVersionLast="36" xr6:coauthVersionMax="36" xr10:uidLastSave="{28B92855-7356-459D-A3CC-2B3A77A65673}"/>
  <bookViews>
    <workbookView xWindow="14880" yWindow="0" windowWidth="22290" windowHeight="12765" xr2:uid="{C9574B71-C9AB-4A08-AB02-58EB73CD1B7E}"/>
  </bookViews>
  <sheets>
    <sheet name="Sheet1" sheetId="1" r:id="rId1"/>
  </sheets>
  <definedNames>
    <definedName name="_xlnm._FilterDatabase" localSheetId="0" hidden="1">Sheet1!$A$2:$M$2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A3" i="1" l="1"/>
  <c r="A4" i="1"/>
  <c r="A5" i="1"/>
  <c r="A6" i="1"/>
  <c r="A7" i="1"/>
  <c r="A8" i="1"/>
  <c r="A9" i="1"/>
  <c r="A10" i="1"/>
  <c r="I7" i="1"/>
  <c r="I8" i="1"/>
  <c r="I9" i="1"/>
  <c r="I10" i="1"/>
  <c r="I6" i="1"/>
  <c r="I3" i="1"/>
  <c r="I5" i="1"/>
  <c r="I4" i="1"/>
</calcChain>
</file>

<file path=xl/sharedStrings.xml><?xml version="1.0" encoding="utf-8"?>
<sst xmlns="http://schemas.openxmlformats.org/spreadsheetml/2006/main" count="70" uniqueCount="61">
  <si>
    <t>번호</t>
  </si>
  <si>
    <t>계약명</t>
  </si>
  <si>
    <t>계약시작일</t>
  </si>
  <si>
    <t>계약종료일</t>
  </si>
  <si>
    <t>공급업체이름</t>
  </si>
  <si>
    <t>계약금액</t>
  </si>
  <si>
    <t>수의계약 사유</t>
  </si>
  <si>
    <t>늘푸름보호작업장</t>
  </si>
  <si>
    <t>비에스지원주식회사</t>
  </si>
  <si>
    <t>2023.03.31</t>
  </si>
  <si>
    <t>주식회사 이에프솔루션코리아</t>
  </si>
  <si>
    <t>2023.02.24</t>
  </si>
  <si>
    <t>그린내</t>
  </si>
  <si>
    <t>추정가격 2천만 원 이하 물품 구매</t>
  </si>
  <si>
    <t>말표산업(주)</t>
  </si>
  <si>
    <t>풀잎제지</t>
  </si>
  <si>
    <t>대표자</t>
    <phoneticPr fontId="1" type="noConversion"/>
  </si>
  <si>
    <t>주소</t>
    <phoneticPr fontId="1" type="noConversion"/>
  </si>
  <si>
    <t>예정가격</t>
    <phoneticPr fontId="1" type="noConversion"/>
  </si>
  <si>
    <t>계약률</t>
    <phoneticPr fontId="1" type="noConversion"/>
  </si>
  <si>
    <t>사업장소</t>
    <phoneticPr fontId="1" type="noConversion"/>
  </si>
  <si>
    <t>기타</t>
    <phoneticPr fontId="1" type="noConversion"/>
  </si>
  <si>
    <t>김태룡</t>
  </si>
  <si>
    <t>기화서</t>
  </si>
  <si>
    <t>정찬택</t>
  </si>
  <si>
    <t>정홍교</t>
  </si>
  <si>
    <t>문제광</t>
  </si>
  <si>
    <t>경기도 평택시 지제동삭2로 177</t>
  </si>
  <si>
    <t>경기도 김포시 양촌읍 학운산단2로 53-15</t>
  </si>
  <si>
    <t>2023.02.28</t>
  </si>
  <si>
    <t>2023.02.06</t>
  </si>
  <si>
    <t>주식회사 리비저너리</t>
  </si>
  <si>
    <t>장애인기업 활동 촉진법 제9조의2(공공기관의 우선구매)에 의거 추정가격 5천만 원 이하 물품 구매</t>
  </si>
  <si>
    <t>2023년 통합정보시스템 라이선스 사용권 구매</t>
  </si>
  <si>
    <t>2023.02.26</t>
  </si>
  <si>
    <t>경쟁입찰을 실시했으나 입찰자가 1인뿐인 경우</t>
  </si>
  <si>
    <t>서울시 강남구 테헤란로26길 6, 5층</t>
  </si>
  <si>
    <t>2023년 1분기 중증장애인생산품(점보롤화장지) 구매</t>
  </si>
  <si>
    <t>중증장애인생산품 우선구매 특별법 제7조4항</t>
  </si>
  <si>
    <t>서울특별시 구로구 부일로1나길 38-0</t>
  </si>
  <si>
    <t>김재민</t>
  </si>
  <si>
    <t>서울특별시 서대문구 홍은동304-1</t>
  </si>
  <si>
    <t>2023.02.14</t>
  </si>
  <si>
    <t>2023년도 외부회계감사 용역</t>
  </si>
  <si>
    <t>2024.03.31</t>
  </si>
  <si>
    <t>경복회계법인</t>
  </si>
  <si>
    <t>추정가격 2천만 원 이하 용역 및 평가위원회 의결</t>
  </si>
  <si>
    <t>서울특별시 강남구 테헤란로81길 13, 14층</t>
  </si>
  <si>
    <t>전성수</t>
  </si>
  <si>
    <t>2023년 2월 세제류 긴급 구매</t>
  </si>
  <si>
    <t>2023.03.16</t>
  </si>
  <si>
    <t>2023년도 신입직원 작업화 구매</t>
  </si>
  <si>
    <t>2023.02.27</t>
  </si>
  <si>
    <t>2023.03.19</t>
  </si>
  <si>
    <t>서울특별시 영등포구 경인로 775-0 에이스하이테크시티 4동413호</t>
  </si>
  <si>
    <t>2023년 02월 화장지 구매계획</t>
  </si>
  <si>
    <t>2023.03.20</t>
  </si>
  <si>
    <t>23년 신규 직원 근무복 제작</t>
  </si>
  <si>
    <t>서울특별시 강남구 언주로170길 9, 3층</t>
  </si>
  <si>
    <t>박준범</t>
  </si>
  <si>
    <t>서울도시철도그린환경 수의계약 체결 현황(`23.02.01. ~ `23.02.28.)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</si>
</sst>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21D01-D385-45F7-82FD-04F3CF23D53D}">
  <dimension ref="A1:M10"/>
  <sheetViews>
    <sheetView tabSelected="1" zoomScale="70" zoomScaleNormal="70" workbookViewId="0">
      <pane ySplit="2" topLeftCell="A3" activePane="bottomLeft" state="frozen"/>
      <selection pane="bottomLeft" activeCell="E20" sqref="E20"/>
    </sheetView>
  </sheetViews>
  <sheetFormatPr defaultRowHeight="16.5" x14ac:dyDescent="0.3"/>
  <cols>
    <col min="1" max="1" width="7.625" bestFit="1" customWidth="1"/>
    <col min="2" max="2" width="49.375" bestFit="1" customWidth="1"/>
    <col min="3" max="4" width="13" bestFit="1" customWidth="1"/>
    <col min="5" max="5" width="28.25" bestFit="1" customWidth="1"/>
    <col min="6" max="6" width="13.875" bestFit="1" customWidth="1"/>
    <col min="7" max="7" width="17.125" bestFit="1" customWidth="1"/>
    <col min="8" max="8" width="15.875" bestFit="1" customWidth="1"/>
    <col min="9" max="9" width="15.875" style="1" customWidth="1"/>
    <col min="10" max="10" width="15" style="1" bestFit="1" customWidth="1"/>
    <col min="11" max="11" width="62.625" bestFit="1" customWidth="1"/>
    <col min="12" max="12" width="91.375" customWidth="1"/>
    <col min="13" max="13" width="9" customWidth="1"/>
  </cols>
  <sheetData>
    <row r="1" spans="1:13" x14ac:dyDescent="0.3">
      <c r="A1" s="8" t="s">
        <v>60</v>
      </c>
      <c r="B1" s="8"/>
      <c r="C1" s="8"/>
      <c r="D1" s="8"/>
    </row>
    <row r="2" spans="1:13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18</v>
      </c>
      <c r="H2" s="2" t="s">
        <v>5</v>
      </c>
      <c r="I2" s="3" t="s">
        <v>19</v>
      </c>
      <c r="J2" s="2" t="s">
        <v>20</v>
      </c>
      <c r="K2" s="2" t="s">
        <v>17</v>
      </c>
      <c r="L2" s="2" t="s">
        <v>6</v>
      </c>
      <c r="M2" s="2" t="s">
        <v>21</v>
      </c>
    </row>
    <row r="3" spans="1:13" x14ac:dyDescent="0.3">
      <c r="A3" s="4">
        <f>SUBTOTAL(103,$B$3:B3)+0</f>
        <v>1</v>
      </c>
      <c r="B3" s="4" t="s">
        <v>33</v>
      </c>
      <c r="C3" s="4" t="s">
        <v>30</v>
      </c>
      <c r="D3" s="4" t="s">
        <v>34</v>
      </c>
      <c r="E3" s="7" t="s">
        <v>8</v>
      </c>
      <c r="F3" s="4" t="s">
        <v>22</v>
      </c>
      <c r="G3" s="6">
        <v>34800000</v>
      </c>
      <c r="H3" s="6">
        <v>34475000</v>
      </c>
      <c r="I3" s="7">
        <f>H3/G3</f>
        <v>0.99066091954022983</v>
      </c>
      <c r="J3" s="5"/>
      <c r="K3" s="4" t="s">
        <v>36</v>
      </c>
      <c r="L3" s="4" t="s">
        <v>35</v>
      </c>
      <c r="M3" s="4"/>
    </row>
    <row r="4" spans="1:13" x14ac:dyDescent="0.3">
      <c r="A4" s="4">
        <f>SUBTOTAL(103,$B$3:B4)+0</f>
        <v>2</v>
      </c>
      <c r="B4" s="4" t="s">
        <v>37</v>
      </c>
      <c r="C4" s="4" t="s">
        <v>30</v>
      </c>
      <c r="D4" s="4" t="s">
        <v>9</v>
      </c>
      <c r="E4" s="7" t="s">
        <v>7</v>
      </c>
      <c r="F4" s="4" t="s">
        <v>40</v>
      </c>
      <c r="G4" s="6">
        <f>H4/I4</f>
        <v>179304411.76470587</v>
      </c>
      <c r="H4" s="6">
        <v>176280000</v>
      </c>
      <c r="I4" s="7">
        <f>81600/83000</f>
        <v>0.98313253012048196</v>
      </c>
      <c r="J4" s="5"/>
      <c r="K4" s="4" t="s">
        <v>39</v>
      </c>
      <c r="L4" s="4" t="s">
        <v>38</v>
      </c>
      <c r="M4" s="4"/>
    </row>
    <row r="5" spans="1:13" x14ac:dyDescent="0.3">
      <c r="A5" s="4">
        <f>SUBTOTAL(103,$B$3:B5)+0</f>
        <v>3</v>
      </c>
      <c r="B5" s="4" t="s">
        <v>37</v>
      </c>
      <c r="C5" s="4" t="s">
        <v>30</v>
      </c>
      <c r="D5" s="4" t="s">
        <v>9</v>
      </c>
      <c r="E5" s="7" t="s">
        <v>12</v>
      </c>
      <c r="F5" s="4" t="s">
        <v>23</v>
      </c>
      <c r="G5" s="6">
        <f>H5/I5</f>
        <v>79236519.607843131</v>
      </c>
      <c r="H5" s="6">
        <v>77900000</v>
      </c>
      <c r="I5" s="7">
        <f>81600/83000</f>
        <v>0.98313253012048196</v>
      </c>
      <c r="J5" s="5"/>
      <c r="K5" s="4" t="s">
        <v>41</v>
      </c>
      <c r="L5" s="4" t="s">
        <v>38</v>
      </c>
      <c r="M5" s="4"/>
    </row>
    <row r="6" spans="1:13" x14ac:dyDescent="0.3">
      <c r="A6" s="4">
        <f>SUBTOTAL(103,$B$3:B6)+0</f>
        <v>4</v>
      </c>
      <c r="B6" s="4" t="s">
        <v>43</v>
      </c>
      <c r="C6" s="4" t="s">
        <v>42</v>
      </c>
      <c r="D6" s="4" t="s">
        <v>44</v>
      </c>
      <c r="E6" s="7" t="s">
        <v>45</v>
      </c>
      <c r="F6" s="4" t="s">
        <v>48</v>
      </c>
      <c r="G6" s="6">
        <v>18700000</v>
      </c>
      <c r="H6" s="6">
        <v>18700000</v>
      </c>
      <c r="I6" s="7">
        <f>H6/G6</f>
        <v>1</v>
      </c>
      <c r="J6" s="5"/>
      <c r="K6" s="4" t="s">
        <v>47</v>
      </c>
      <c r="L6" s="4" t="s">
        <v>46</v>
      </c>
      <c r="M6" s="4"/>
    </row>
    <row r="7" spans="1:13" x14ac:dyDescent="0.3">
      <c r="A7" s="4">
        <f>SUBTOTAL(103,$B$3:B7)+0</f>
        <v>5</v>
      </c>
      <c r="B7" s="4" t="s">
        <v>49</v>
      </c>
      <c r="C7" s="4" t="s">
        <v>11</v>
      </c>
      <c r="D7" s="4" t="s">
        <v>50</v>
      </c>
      <c r="E7" s="7" t="s">
        <v>14</v>
      </c>
      <c r="F7" s="4" t="s">
        <v>25</v>
      </c>
      <c r="G7" s="6">
        <v>19500000</v>
      </c>
      <c r="H7" s="6">
        <v>18947500</v>
      </c>
      <c r="I7" s="7">
        <f t="shared" ref="I7:I10" si="0">H7/G7</f>
        <v>0.97166666666666668</v>
      </c>
      <c r="J7" s="5"/>
      <c r="K7" s="4" t="s">
        <v>28</v>
      </c>
      <c r="L7" s="4" t="s">
        <v>13</v>
      </c>
      <c r="M7" s="4"/>
    </row>
    <row r="8" spans="1:13" x14ac:dyDescent="0.3">
      <c r="A8" s="4">
        <f>SUBTOTAL(103,$B$3:B8)+0</f>
        <v>6</v>
      </c>
      <c r="B8" s="4" t="s">
        <v>51</v>
      </c>
      <c r="C8" s="4" t="s">
        <v>52</v>
      </c>
      <c r="D8" s="4" t="s">
        <v>53</v>
      </c>
      <c r="E8" s="7" t="s">
        <v>10</v>
      </c>
      <c r="F8" s="4" t="s">
        <v>24</v>
      </c>
      <c r="G8" s="6">
        <v>8920000</v>
      </c>
      <c r="H8" s="6">
        <v>8893500</v>
      </c>
      <c r="I8" s="7">
        <f t="shared" si="0"/>
        <v>0.99702914798206277</v>
      </c>
      <c r="J8" s="5"/>
      <c r="K8" s="4" t="s">
        <v>54</v>
      </c>
      <c r="L8" s="4" t="s">
        <v>13</v>
      </c>
      <c r="M8" s="4"/>
    </row>
    <row r="9" spans="1:13" x14ac:dyDescent="0.3">
      <c r="A9" s="4">
        <f>SUBTOTAL(103,$B$3:B9)+0</f>
        <v>7</v>
      </c>
      <c r="B9" s="4" t="s">
        <v>55</v>
      </c>
      <c r="C9" s="4" t="s">
        <v>29</v>
      </c>
      <c r="D9" s="4" t="s">
        <v>56</v>
      </c>
      <c r="E9" s="7" t="s">
        <v>15</v>
      </c>
      <c r="F9" s="4" t="s">
        <v>26</v>
      </c>
      <c r="G9" s="6">
        <v>48800000</v>
      </c>
      <c r="H9" s="6">
        <v>48425300</v>
      </c>
      <c r="I9" s="7">
        <f t="shared" si="0"/>
        <v>0.99232172131147545</v>
      </c>
      <c r="J9" s="5"/>
      <c r="K9" s="4" t="s">
        <v>27</v>
      </c>
      <c r="L9" s="4" t="s">
        <v>32</v>
      </c>
      <c r="M9" s="4"/>
    </row>
    <row r="10" spans="1:13" x14ac:dyDescent="0.3">
      <c r="A10" s="4">
        <f>SUBTOTAL(103,$B$3:B10)+0</f>
        <v>8</v>
      </c>
      <c r="B10" s="4" t="s">
        <v>57</v>
      </c>
      <c r="C10" s="4" t="s">
        <v>29</v>
      </c>
      <c r="D10" s="4" t="s">
        <v>56</v>
      </c>
      <c r="E10" s="7" t="s">
        <v>31</v>
      </c>
      <c r="F10" s="4" t="s">
        <v>59</v>
      </c>
      <c r="G10" s="6">
        <v>21400000</v>
      </c>
      <c r="H10" s="6">
        <v>21168000</v>
      </c>
      <c r="I10" s="7">
        <f t="shared" si="0"/>
        <v>0.98915887850467288</v>
      </c>
      <c r="J10" s="5"/>
      <c r="K10" s="4" t="s">
        <v>58</v>
      </c>
      <c r="L10" s="4" t="s">
        <v>13</v>
      </c>
      <c r="M10" s="4"/>
    </row>
  </sheetData>
  <autoFilter ref="A2:M2" xr:uid="{D09A1301-C96F-4292-AE29-4EA6F3E02440}"/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SMRTGEN</dc:creator>
  <cp:lastModifiedBy>SMRTGEN</cp:lastModifiedBy>
  <dcterms:created xsi:type="dcterms:W3CDTF">2023-01-09T04:50:33Z</dcterms:created>
  <dcterms:modified xsi:type="dcterms:W3CDTF">2023-03-06T01:46:59Z</dcterms:modified>
</cp:coreProperties>
</file>