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RTGEN\OneDrive\22년도 경영지원처\1. 계약\8. 수의계약 현황\230206 2301~2302\"/>
    </mc:Choice>
  </mc:AlternateContent>
  <xr:revisionPtr revIDLastSave="5" documentId="13_ncr:1_{C977F47C-1626-43B5-A9EB-CB669F33F363}" xr6:coauthVersionLast="36" xr6:coauthVersionMax="36" xr10:uidLastSave="{FAB658EA-A315-49F4-9205-AE1283F5D75D}"/>
  <bookViews>
    <workbookView xWindow="12090" yWindow="0" windowWidth="22290" windowHeight="12765" xr2:uid="{C9574B71-C9AB-4A08-AB02-58EB73CD1B7E}"/>
  </bookViews>
  <sheets>
    <sheet name="Sheet1" sheetId="1" r:id="rId1"/>
  </sheets>
  <definedNames>
    <definedName name="_xlnm._FilterDatabase" localSheetId="0" hidden="1">Sheet1!$A$2:$M$2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G4" i="1"/>
  <c r="G3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<sst xmlns="http://schemas.openxmlformats.org/spreadsheetml/2006/main" count="106" uniqueCount="80">
  <si>
    <t>번호</t>
  </si>
  <si>
    <t>계약명</t>
  </si>
  <si>
    <t>계약시작일</t>
  </si>
  <si>
    <t>계약종료일</t>
  </si>
  <si>
    <t>공급업체이름</t>
  </si>
  <si>
    <t>계약금액</t>
  </si>
  <si>
    <t>수의계약 사유</t>
  </si>
  <si>
    <t>조은네트웍스</t>
  </si>
  <si>
    <t>주성자원</t>
  </si>
  <si>
    <t>비에스지원주식회사</t>
  </si>
  <si>
    <t>투티스</t>
  </si>
  <si>
    <t>노무법인동방</t>
  </si>
  <si>
    <t>태원세탁</t>
  </si>
  <si>
    <t>추정가격 2천만 원 이하 용역</t>
  </si>
  <si>
    <t>추정가격 2천만 원 이하 공사</t>
  </si>
  <si>
    <t>추정가격 2천만 원 이하 물품 구매</t>
  </si>
  <si>
    <t>비즈웰</t>
  </si>
  <si>
    <t>2023.01.05</t>
  </si>
  <si>
    <t>2023.01.04</t>
  </si>
  <si>
    <t>풀잎제지</t>
  </si>
  <si>
    <t>대표자</t>
    <phoneticPr fontId="1" type="noConversion"/>
  </si>
  <si>
    <t>주소</t>
    <phoneticPr fontId="1" type="noConversion"/>
  </si>
  <si>
    <t>예정가격</t>
    <phoneticPr fontId="1" type="noConversion"/>
  </si>
  <si>
    <t>계약률</t>
    <phoneticPr fontId="1" type="noConversion"/>
  </si>
  <si>
    <t>사업장소</t>
    <phoneticPr fontId="1" type="noConversion"/>
  </si>
  <si>
    <t>기타</t>
    <phoneticPr fontId="1" type="noConversion"/>
  </si>
  <si>
    <t>서울특별시 강남구 테헤란로26길 6-0, 5층</t>
  </si>
  <si>
    <t>2023년 경조화환 구매(현업부서)</t>
  </si>
  <si>
    <t>2023년 경조화환 구매(본사)</t>
  </si>
  <si>
    <t>2023년도 근태전산화지원시스템 유지보수 용역</t>
  </si>
  <si>
    <t>2023년도 노무업무 자문 용역</t>
  </si>
  <si>
    <t>2023년도 보안시스템 유지보수 용역</t>
  </si>
  <si>
    <t>2023년 상반기 재활용쓰레기 처리용역</t>
  </si>
  <si>
    <t>2022년도 연말정산 모듈 구매 및 설치</t>
  </si>
  <si>
    <t>2023년 1~2월 통합정보시스템 유지보수 용역</t>
  </si>
  <si>
    <t>2023년도 그룹웨어 유지보수 용역</t>
  </si>
  <si>
    <t>2023년 PSD 청소수건 세탁위탁용역</t>
  </si>
  <si>
    <t>2023년 01월 화장지 구매계획</t>
  </si>
  <si>
    <t>2023년 현업부서 사무용비품 구매</t>
  </si>
  <si>
    <t>고속터미널역, 신길역 환경개선 공사</t>
  </si>
  <si>
    <t>2023.01.02</t>
  </si>
  <si>
    <t>2023.12.31</t>
  </si>
  <si>
    <t>오아스(OAS)</t>
  </si>
  <si>
    <t>서울특별시 서초구 반포대로 310-6, 105동 16층 01호</t>
  </si>
  <si>
    <t>2023.01.10</t>
  </si>
  <si>
    <t>서울특별시 금천구 가사디지털1로 181, 1401호</t>
  </si>
  <si>
    <t>2023.01.09</t>
  </si>
  <si>
    <t>서울특별시 성동구 연무장 13길 9, 7335호</t>
  </si>
  <si>
    <t>서울특별시 강서구 방화대로 266</t>
  </si>
  <si>
    <t>2023.06.30</t>
  </si>
  <si>
    <t>서울특별시 광진구 동일로 361</t>
  </si>
  <si>
    <t>2023.01.12</t>
  </si>
  <si>
    <t>2023.02.28</t>
  </si>
  <si>
    <t>경기도 안양시 동안구 학의로 282</t>
  </si>
  <si>
    <t>2023.01.17</t>
  </si>
  <si>
    <t>경기도 남양주시 수동면 소래비로 181-24</t>
  </si>
  <si>
    <t>2023.02.06</t>
  </si>
  <si>
    <t>경기도 평택시 지제동삭2로177</t>
  </si>
  <si>
    <t>2023.01.27</t>
  </si>
  <si>
    <t>2023.02.16</t>
  </si>
  <si>
    <t>모던오피스</t>
  </si>
  <si>
    <t>서울특별시 서초구 동작대로166, 1층</t>
  </si>
  <si>
    <t>2023.01.30</t>
  </si>
  <si>
    <t>2023.02.13</t>
  </si>
  <si>
    <t>젠코</t>
  </si>
  <si>
    <t>경기도 남양주시 순화궁로 272, 7층 03호</t>
  </si>
  <si>
    <t>현소진</t>
    <phoneticPr fontId="1" type="noConversion"/>
  </si>
  <si>
    <t>김정훈</t>
    <phoneticPr fontId="1" type="noConversion"/>
  </si>
  <si>
    <t>손희삼</t>
    <phoneticPr fontId="1" type="noConversion"/>
  </si>
  <si>
    <t>김장열</t>
    <phoneticPr fontId="1" type="noConversion"/>
  </si>
  <si>
    <t>김성훈</t>
    <phoneticPr fontId="1" type="noConversion"/>
  </si>
  <si>
    <t>김태룡</t>
    <phoneticPr fontId="1" type="noConversion"/>
  </si>
  <si>
    <t>신재복</t>
    <phoneticPr fontId="1" type="noConversion"/>
  </si>
  <si>
    <t>이금숙 외 1명</t>
    <phoneticPr fontId="1" type="noConversion"/>
  </si>
  <si>
    <t>문제광</t>
    <phoneticPr fontId="1" type="noConversion"/>
  </si>
  <si>
    <t>최종철</t>
    <phoneticPr fontId="1" type="noConversion"/>
  </si>
  <si>
    <t>박동욱</t>
    <phoneticPr fontId="1" type="noConversion"/>
  </si>
  <si>
    <t>고속터미널역, 신길역</t>
    <phoneticPr fontId="1" type="noConversion"/>
  </si>
  <si>
    <t>서울도시철도그린환경 수의계약 체결 현황(`23.01.01. ~ `23.01.31.)</t>
    <phoneticPr fontId="1" type="noConversion"/>
  </si>
  <si>
    <t>지계법 시행령 제25조 5항, 
장애인기업활동 촉진법 제2조 추정가격 1억원 이하 장애인기업과의 수의계약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</si>
</sst>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21D01-D385-45F7-82FD-04F3CF23D53D}">
  <dimension ref="A1:M15"/>
  <sheetViews>
    <sheetView tabSelected="1" zoomScale="70" zoomScaleNormal="70" workbookViewId="0">
      <pane ySplit="2" topLeftCell="A3" activePane="bottomLeft" state="frozen"/>
      <selection pane="bottomLeft" activeCell="K16" sqref="K16"/>
    </sheetView>
  </sheetViews>
  <sheetFormatPr defaultRowHeight="16.5" x14ac:dyDescent="0.3"/>
  <cols>
    <col min="1" max="1" width="7.625" bestFit="1" customWidth="1"/>
    <col min="2" max="2" width="45" bestFit="1" customWidth="1"/>
    <col min="3" max="4" width="13" bestFit="1" customWidth="1"/>
    <col min="5" max="5" width="19.25" bestFit="1" customWidth="1"/>
    <col min="6" max="6" width="13.875" bestFit="1" customWidth="1"/>
    <col min="7" max="7" width="17.125" bestFit="1" customWidth="1"/>
    <col min="8" max="8" width="15.875" bestFit="1" customWidth="1"/>
    <col min="9" max="9" width="15.875" style="1" customWidth="1"/>
    <col min="10" max="10" width="22.125" style="1" bestFit="1" customWidth="1"/>
    <col min="11" max="11" width="51" bestFit="1" customWidth="1"/>
    <col min="12" max="12" width="72.5" bestFit="1" customWidth="1"/>
    <col min="13" max="13" width="9" customWidth="1"/>
  </cols>
  <sheetData>
    <row r="1" spans="1:13" x14ac:dyDescent="0.3">
      <c r="A1" s="6" t="s">
        <v>78</v>
      </c>
      <c r="B1" s="6"/>
      <c r="C1" s="6"/>
      <c r="D1" s="6"/>
    </row>
    <row r="2" spans="1:13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20</v>
      </c>
      <c r="G2" s="2" t="s">
        <v>22</v>
      </c>
      <c r="H2" s="2" t="s">
        <v>5</v>
      </c>
      <c r="I2" s="3" t="s">
        <v>23</v>
      </c>
      <c r="J2" s="2" t="s">
        <v>24</v>
      </c>
      <c r="K2" s="2" t="s">
        <v>21</v>
      </c>
      <c r="L2" s="2" t="s">
        <v>6</v>
      </c>
      <c r="M2" s="2" t="s">
        <v>25</v>
      </c>
    </row>
    <row r="3" spans="1:13" x14ac:dyDescent="0.3">
      <c r="A3" s="4">
        <f>SUBTOTAL(103,$B$3:B3)+0</f>
        <v>1</v>
      </c>
      <c r="B3" s="4" t="s">
        <v>27</v>
      </c>
      <c r="C3" s="4" t="s">
        <v>40</v>
      </c>
      <c r="D3" s="4" t="s">
        <v>41</v>
      </c>
      <c r="E3" s="4" t="s">
        <v>42</v>
      </c>
      <c r="F3" s="7" t="s">
        <v>66</v>
      </c>
      <c r="G3" s="7">
        <f>H3/I3</f>
        <v>11857500</v>
      </c>
      <c r="H3" s="7">
        <v>11780000</v>
      </c>
      <c r="I3" s="8">
        <v>0.99346405228758172</v>
      </c>
      <c r="J3" s="8"/>
      <c r="K3" s="4" t="s">
        <v>43</v>
      </c>
      <c r="L3" s="4" t="s">
        <v>15</v>
      </c>
      <c r="M3" s="4"/>
    </row>
    <row r="4" spans="1:13" x14ac:dyDescent="0.3">
      <c r="A4" s="4">
        <f>SUBTOTAL(103,$B$3:B4)+0</f>
        <v>2</v>
      </c>
      <c r="B4" s="4" t="s">
        <v>28</v>
      </c>
      <c r="C4" s="4" t="s">
        <v>40</v>
      </c>
      <c r="D4" s="4" t="s">
        <v>41</v>
      </c>
      <c r="E4" s="4" t="s">
        <v>42</v>
      </c>
      <c r="F4" s="7" t="s">
        <v>66</v>
      </c>
      <c r="G4" s="7">
        <f>H4/I4</f>
        <v>382500</v>
      </c>
      <c r="H4" s="7">
        <v>380000</v>
      </c>
      <c r="I4" s="8">
        <v>0.99346405228758172</v>
      </c>
      <c r="J4" s="8"/>
      <c r="K4" s="4" t="s">
        <v>43</v>
      </c>
      <c r="L4" s="4" t="s">
        <v>15</v>
      </c>
      <c r="M4" s="4"/>
    </row>
    <row r="5" spans="1:13" x14ac:dyDescent="0.3">
      <c r="A5" s="4">
        <f>SUBTOTAL(103,$B$3:B5)+0</f>
        <v>3</v>
      </c>
      <c r="B5" s="4" t="s">
        <v>29</v>
      </c>
      <c r="C5" s="4" t="s">
        <v>44</v>
      </c>
      <c r="D5" s="4" t="s">
        <v>41</v>
      </c>
      <c r="E5" s="4" t="s">
        <v>10</v>
      </c>
      <c r="F5" s="7" t="s">
        <v>67</v>
      </c>
      <c r="G5" s="7">
        <v>13000000</v>
      </c>
      <c r="H5" s="7">
        <v>12540000</v>
      </c>
      <c r="I5" s="8">
        <f>H5/G5</f>
        <v>0.96461538461538465</v>
      </c>
      <c r="J5" s="8"/>
      <c r="K5" s="4" t="s">
        <v>45</v>
      </c>
      <c r="L5" s="4" t="s">
        <v>13</v>
      </c>
      <c r="M5" s="4"/>
    </row>
    <row r="6" spans="1:13" x14ac:dyDescent="0.3">
      <c r="A6" s="4">
        <f>SUBTOTAL(103,$B$3:B6)+0</f>
        <v>4</v>
      </c>
      <c r="B6" s="4" t="s">
        <v>30</v>
      </c>
      <c r="C6" s="4" t="s">
        <v>46</v>
      </c>
      <c r="D6" s="4" t="s">
        <v>41</v>
      </c>
      <c r="E6" s="4" t="s">
        <v>11</v>
      </c>
      <c r="F6" s="7" t="s">
        <v>68</v>
      </c>
      <c r="G6" s="7">
        <v>6600000</v>
      </c>
      <c r="H6" s="7">
        <v>6600000</v>
      </c>
      <c r="I6" s="8">
        <f t="shared" ref="I6:I15" si="0">H6/G6</f>
        <v>1</v>
      </c>
      <c r="J6" s="8"/>
      <c r="K6" s="4" t="s">
        <v>47</v>
      </c>
      <c r="L6" s="4" t="s">
        <v>13</v>
      </c>
      <c r="M6" s="4"/>
    </row>
    <row r="7" spans="1:13" x14ac:dyDescent="0.3">
      <c r="A7" s="4">
        <f>SUBTOTAL(103,$B$3:B7)+0</f>
        <v>5</v>
      </c>
      <c r="B7" s="4" t="s">
        <v>31</v>
      </c>
      <c r="C7" s="4" t="s">
        <v>17</v>
      </c>
      <c r="D7" s="4" t="s">
        <v>41</v>
      </c>
      <c r="E7" s="4" t="s">
        <v>7</v>
      </c>
      <c r="F7" s="7" t="s">
        <v>69</v>
      </c>
      <c r="G7" s="7">
        <v>19800000</v>
      </c>
      <c r="H7" s="7">
        <v>18964000</v>
      </c>
      <c r="I7" s="8">
        <f t="shared" si="0"/>
        <v>0.95777777777777773</v>
      </c>
      <c r="J7" s="8"/>
      <c r="K7" s="4" t="s">
        <v>48</v>
      </c>
      <c r="L7" s="4" t="s">
        <v>13</v>
      </c>
      <c r="M7" s="4"/>
    </row>
    <row r="8" spans="1:13" x14ac:dyDescent="0.3">
      <c r="A8" s="4">
        <f>SUBTOTAL(103,$B$3:B8)+0</f>
        <v>6</v>
      </c>
      <c r="B8" s="4" t="s">
        <v>32</v>
      </c>
      <c r="C8" s="4" t="s">
        <v>17</v>
      </c>
      <c r="D8" s="4" t="s">
        <v>49</v>
      </c>
      <c r="E8" s="4" t="s">
        <v>8</v>
      </c>
      <c r="F8" s="7" t="s">
        <v>70</v>
      </c>
      <c r="G8" s="7">
        <v>21900000</v>
      </c>
      <c r="H8" s="7">
        <v>21900000</v>
      </c>
      <c r="I8" s="8">
        <f t="shared" si="0"/>
        <v>1</v>
      </c>
      <c r="J8" s="8"/>
      <c r="K8" s="4" t="s">
        <v>50</v>
      </c>
      <c r="L8" s="4" t="s">
        <v>13</v>
      </c>
      <c r="M8" s="4"/>
    </row>
    <row r="9" spans="1:13" x14ac:dyDescent="0.3">
      <c r="A9" s="4">
        <f>SUBTOTAL(103,$B$3:B9)+0</f>
        <v>7</v>
      </c>
      <c r="B9" s="4" t="s">
        <v>33</v>
      </c>
      <c r="C9" s="4" t="s">
        <v>18</v>
      </c>
      <c r="D9" s="4" t="s">
        <v>44</v>
      </c>
      <c r="E9" s="4" t="s">
        <v>9</v>
      </c>
      <c r="F9" s="7" t="s">
        <v>71</v>
      </c>
      <c r="G9" s="7">
        <v>6700000</v>
      </c>
      <c r="H9" s="7">
        <v>6600000</v>
      </c>
      <c r="I9" s="8">
        <f t="shared" si="0"/>
        <v>0.9850746268656716</v>
      </c>
      <c r="J9" s="8"/>
      <c r="K9" s="4" t="s">
        <v>26</v>
      </c>
      <c r="L9" s="4" t="s">
        <v>15</v>
      </c>
      <c r="M9" s="4"/>
    </row>
    <row r="10" spans="1:13" x14ac:dyDescent="0.3">
      <c r="A10" s="4">
        <f>SUBTOTAL(103,$B$3:B10)+0</f>
        <v>8</v>
      </c>
      <c r="B10" s="4" t="s">
        <v>34</v>
      </c>
      <c r="C10" s="4" t="s">
        <v>51</v>
      </c>
      <c r="D10" s="4" t="s">
        <v>52</v>
      </c>
      <c r="E10" s="4" t="s">
        <v>9</v>
      </c>
      <c r="F10" s="7" t="s">
        <v>71</v>
      </c>
      <c r="G10" s="7">
        <v>14100000</v>
      </c>
      <c r="H10" s="7">
        <v>13992000</v>
      </c>
      <c r="I10" s="8">
        <f t="shared" si="0"/>
        <v>0.99234042553191493</v>
      </c>
      <c r="J10" s="8"/>
      <c r="K10" s="4" t="s">
        <v>26</v>
      </c>
      <c r="L10" s="4" t="s">
        <v>13</v>
      </c>
      <c r="M10" s="4"/>
    </row>
    <row r="11" spans="1:13" x14ac:dyDescent="0.3">
      <c r="A11" s="4">
        <f>SUBTOTAL(103,$B$3:B11)+0</f>
        <v>9</v>
      </c>
      <c r="B11" s="4" t="s">
        <v>35</v>
      </c>
      <c r="C11" s="4" t="s">
        <v>51</v>
      </c>
      <c r="D11" s="4" t="s">
        <v>41</v>
      </c>
      <c r="E11" s="4" t="s">
        <v>16</v>
      </c>
      <c r="F11" s="7" t="s">
        <v>72</v>
      </c>
      <c r="G11" s="7">
        <v>17100000</v>
      </c>
      <c r="H11" s="7">
        <v>16678200</v>
      </c>
      <c r="I11" s="8">
        <f t="shared" si="0"/>
        <v>0.97533333333333339</v>
      </c>
      <c r="J11" s="8"/>
      <c r="K11" s="4" t="s">
        <v>53</v>
      </c>
      <c r="L11" s="4" t="s">
        <v>13</v>
      </c>
      <c r="M11" s="4"/>
    </row>
    <row r="12" spans="1:13" x14ac:dyDescent="0.3">
      <c r="A12" s="4">
        <f>SUBTOTAL(103,$B$3:B12)+0</f>
        <v>10</v>
      </c>
      <c r="B12" s="4" t="s">
        <v>36</v>
      </c>
      <c r="C12" s="4" t="s">
        <v>54</v>
      </c>
      <c r="D12" s="4" t="s">
        <v>41</v>
      </c>
      <c r="E12" s="4" t="s">
        <v>12</v>
      </c>
      <c r="F12" s="7" t="s">
        <v>73</v>
      </c>
      <c r="G12" s="7">
        <v>19500000</v>
      </c>
      <c r="H12" s="7">
        <v>19500000</v>
      </c>
      <c r="I12" s="8">
        <f t="shared" si="0"/>
        <v>1</v>
      </c>
      <c r="J12" s="8"/>
      <c r="K12" s="4" t="s">
        <v>55</v>
      </c>
      <c r="L12" s="4" t="s">
        <v>13</v>
      </c>
      <c r="M12" s="4"/>
    </row>
    <row r="13" spans="1:13" ht="33" x14ac:dyDescent="0.3">
      <c r="A13" s="4">
        <f>SUBTOTAL(103,$B$3:B13)+0</f>
        <v>11</v>
      </c>
      <c r="B13" s="4" t="s">
        <v>37</v>
      </c>
      <c r="C13" s="4" t="s">
        <v>54</v>
      </c>
      <c r="D13" s="4" t="s">
        <v>56</v>
      </c>
      <c r="E13" s="4" t="s">
        <v>19</v>
      </c>
      <c r="F13" s="7" t="s">
        <v>74</v>
      </c>
      <c r="G13" s="7">
        <v>97410800</v>
      </c>
      <c r="H13" s="7">
        <v>97020000</v>
      </c>
      <c r="I13" s="8">
        <f t="shared" si="0"/>
        <v>0.99598812452007379</v>
      </c>
      <c r="J13" s="8"/>
      <c r="K13" s="4" t="s">
        <v>57</v>
      </c>
      <c r="L13" s="5" t="s">
        <v>79</v>
      </c>
      <c r="M13" s="4"/>
    </row>
    <row r="14" spans="1:13" x14ac:dyDescent="0.3">
      <c r="A14" s="4">
        <f>SUBTOTAL(103,$B$3:B14)+0</f>
        <v>12</v>
      </c>
      <c r="B14" s="4" t="s">
        <v>38</v>
      </c>
      <c r="C14" s="4" t="s">
        <v>58</v>
      </c>
      <c r="D14" s="4" t="s">
        <v>59</v>
      </c>
      <c r="E14" s="4" t="s">
        <v>60</v>
      </c>
      <c r="F14" s="7" t="s">
        <v>75</v>
      </c>
      <c r="G14" s="7">
        <v>6000000</v>
      </c>
      <c r="H14" s="7">
        <v>5822300</v>
      </c>
      <c r="I14" s="8">
        <f t="shared" si="0"/>
        <v>0.97038333333333338</v>
      </c>
      <c r="J14" s="8"/>
      <c r="K14" s="4" t="s">
        <v>61</v>
      </c>
      <c r="L14" s="4" t="s">
        <v>15</v>
      </c>
      <c r="M14" s="4"/>
    </row>
    <row r="15" spans="1:13" x14ac:dyDescent="0.3">
      <c r="A15" s="4">
        <f>SUBTOTAL(103,$B$3:B15)+0</f>
        <v>13</v>
      </c>
      <c r="B15" s="4" t="s">
        <v>39</v>
      </c>
      <c r="C15" s="4" t="s">
        <v>62</v>
      </c>
      <c r="D15" s="4" t="s">
        <v>63</v>
      </c>
      <c r="E15" s="4" t="s">
        <v>64</v>
      </c>
      <c r="F15" s="7" t="s">
        <v>76</v>
      </c>
      <c r="G15" s="7">
        <v>17900000</v>
      </c>
      <c r="H15" s="7">
        <v>17820000</v>
      </c>
      <c r="I15" s="8">
        <f t="shared" si="0"/>
        <v>0.99553072625698324</v>
      </c>
      <c r="J15" s="8" t="s">
        <v>77</v>
      </c>
      <c r="K15" s="4" t="s">
        <v>65</v>
      </c>
      <c r="L15" s="4" t="s">
        <v>14</v>
      </c>
      <c r="M15" s="4"/>
    </row>
  </sheetData>
  <autoFilter ref="A2:M2" xr:uid="{D09A1301-C96F-4292-AE29-4EA6F3E02440}"/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SMRTGEN</dc:creator>
  <cp:lastModifiedBy>SMRTGEN</cp:lastModifiedBy>
  <dcterms:created xsi:type="dcterms:W3CDTF">2023-01-09T04:50:33Z</dcterms:created>
  <dcterms:modified xsi:type="dcterms:W3CDTF">2023-02-06T00:37:14Z</dcterms:modified>
</cp:coreProperties>
</file>